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99" i="1"/>
  <c r="G599"/>
  <c r="F599"/>
  <c r="E599"/>
  <c r="H595"/>
  <c r="G595"/>
  <c r="F595"/>
  <c r="E595"/>
  <c r="H588"/>
  <c r="G588"/>
  <c r="F588"/>
  <c r="E588"/>
  <c r="H584"/>
  <c r="G584"/>
  <c r="F584"/>
  <c r="E584"/>
  <c r="H575"/>
  <c r="G575"/>
  <c r="F575"/>
  <c r="E575"/>
  <c r="H570"/>
  <c r="G570"/>
  <c r="G600" s="1"/>
  <c r="F570"/>
  <c r="F600" s="1"/>
  <c r="E570"/>
  <c r="E600" s="1"/>
  <c r="H556"/>
  <c r="G556"/>
  <c r="F556"/>
  <c r="E556"/>
  <c r="H552"/>
  <c r="G552"/>
  <c r="F552"/>
  <c r="E552"/>
  <c r="H544"/>
  <c r="G544"/>
  <c r="F544"/>
  <c r="E544"/>
  <c r="H540"/>
  <c r="G540"/>
  <c r="F540"/>
  <c r="E540"/>
  <c r="H531"/>
  <c r="G531"/>
  <c r="F531"/>
  <c r="E531"/>
  <c r="H526"/>
  <c r="G526"/>
  <c r="G557" s="1"/>
  <c r="F526"/>
  <c r="F557" s="1"/>
  <c r="E526"/>
  <c r="E557" s="1"/>
  <c r="H513"/>
  <c r="G513"/>
  <c r="F513"/>
  <c r="E513"/>
  <c r="H509"/>
  <c r="G509"/>
  <c r="F509"/>
  <c r="E509"/>
  <c r="H502"/>
  <c r="G502"/>
  <c r="F502"/>
  <c r="E502"/>
  <c r="H498"/>
  <c r="G498"/>
  <c r="F498"/>
  <c r="E498"/>
  <c r="H490"/>
  <c r="G490"/>
  <c r="F490"/>
  <c r="E490"/>
  <c r="H485"/>
  <c r="G485"/>
  <c r="G514" s="1"/>
  <c r="F485"/>
  <c r="E485"/>
  <c r="E514" s="1"/>
  <c r="H471"/>
  <c r="G471"/>
  <c r="F471"/>
  <c r="E471"/>
  <c r="H467"/>
  <c r="G467"/>
  <c r="F467"/>
  <c r="E467"/>
  <c r="H459"/>
  <c r="G459"/>
  <c r="F459"/>
  <c r="E459"/>
  <c r="H455"/>
  <c r="G455"/>
  <c r="F455"/>
  <c r="E455"/>
  <c r="H446"/>
  <c r="G446"/>
  <c r="F446"/>
  <c r="E446"/>
  <c r="H443"/>
  <c r="G443"/>
  <c r="G472" s="1"/>
  <c r="F443"/>
  <c r="E443"/>
  <c r="E472" s="1"/>
  <c r="H425"/>
  <c r="G425"/>
  <c r="F425"/>
  <c r="E425"/>
  <c r="H417"/>
  <c r="G417"/>
  <c r="F417"/>
  <c r="E417"/>
  <c r="H412"/>
  <c r="G412"/>
  <c r="F412"/>
  <c r="E412"/>
  <c r="H403"/>
  <c r="G403"/>
  <c r="F403"/>
  <c r="E403"/>
  <c r="H399"/>
  <c r="G399"/>
  <c r="G430" s="1"/>
  <c r="F399"/>
  <c r="E399"/>
  <c r="E430" s="1"/>
  <c r="H386"/>
  <c r="G386"/>
  <c r="F386"/>
  <c r="E386"/>
  <c r="H382"/>
  <c r="G382"/>
  <c r="F382"/>
  <c r="E382"/>
  <c r="H374"/>
  <c r="G374"/>
  <c r="F374"/>
  <c r="E374"/>
  <c r="H370"/>
  <c r="G370"/>
  <c r="F370"/>
  <c r="E370"/>
  <c r="H359"/>
  <c r="G359"/>
  <c r="F359"/>
  <c r="E359"/>
  <c r="H346"/>
  <c r="G346"/>
  <c r="F346"/>
  <c r="E346"/>
  <c r="H343"/>
  <c r="G343"/>
  <c r="F343"/>
  <c r="E343"/>
  <c r="H335"/>
  <c r="G335"/>
  <c r="F335"/>
  <c r="E335"/>
  <c r="H331"/>
  <c r="G331"/>
  <c r="F331"/>
  <c r="E331"/>
  <c r="H322"/>
  <c r="G322"/>
  <c r="E322"/>
  <c r="H318"/>
  <c r="G318"/>
  <c r="F318"/>
  <c r="E318"/>
  <c r="H305"/>
  <c r="G305"/>
  <c r="F305"/>
  <c r="E305"/>
  <c r="H301"/>
  <c r="G301"/>
  <c r="F301"/>
  <c r="E301"/>
  <c r="H294"/>
  <c r="G294"/>
  <c r="F294"/>
  <c r="E294"/>
  <c r="H289"/>
  <c r="G289"/>
  <c r="F289"/>
  <c r="E289"/>
  <c r="H280"/>
  <c r="G280"/>
  <c r="F280"/>
  <c r="E280"/>
  <c r="H276"/>
  <c r="H306" s="1"/>
  <c r="G276"/>
  <c r="G306" s="1"/>
  <c r="F276"/>
  <c r="F306" s="1"/>
  <c r="E276"/>
  <c r="E306" s="1"/>
  <c r="H262"/>
  <c r="G262"/>
  <c r="F262"/>
  <c r="E262"/>
  <c r="H258"/>
  <c r="G258"/>
  <c r="F258"/>
  <c r="E258"/>
  <c r="H250"/>
  <c r="G250"/>
  <c r="F250"/>
  <c r="E250"/>
  <c r="H245"/>
  <c r="G245"/>
  <c r="F245"/>
  <c r="E245"/>
  <c r="H236"/>
  <c r="G236"/>
  <c r="F236"/>
  <c r="E236"/>
  <c r="H232"/>
  <c r="G232"/>
  <c r="G263" s="1"/>
  <c r="F232"/>
  <c r="E232"/>
  <c r="E263" s="1"/>
  <c r="H218"/>
  <c r="G218"/>
  <c r="F218"/>
  <c r="E218"/>
  <c r="H214"/>
  <c r="G214"/>
  <c r="F214"/>
  <c r="E214"/>
  <c r="H206"/>
  <c r="G206"/>
  <c r="F206"/>
  <c r="E206"/>
  <c r="H201"/>
  <c r="G201"/>
  <c r="F201"/>
  <c r="E201"/>
  <c r="H192"/>
  <c r="G192"/>
  <c r="F192"/>
  <c r="E192"/>
  <c r="H188"/>
  <c r="G188"/>
  <c r="G219" s="1"/>
  <c r="F188"/>
  <c r="E188"/>
  <c r="E219" s="1"/>
  <c r="H174"/>
  <c r="G174"/>
  <c r="H171"/>
  <c r="G171"/>
  <c r="F171"/>
  <c r="E171"/>
  <c r="H163"/>
  <c r="G163"/>
  <c r="F163"/>
  <c r="E163"/>
  <c r="H158"/>
  <c r="G158"/>
  <c r="F158"/>
  <c r="E158"/>
  <c r="H145"/>
  <c r="G145"/>
  <c r="F145"/>
  <c r="E145"/>
  <c r="H132"/>
  <c r="G132"/>
  <c r="F132"/>
  <c r="E132"/>
  <c r="H128"/>
  <c r="G128"/>
  <c r="F128"/>
  <c r="E128"/>
  <c r="H120"/>
  <c r="G120"/>
  <c r="F120"/>
  <c r="E120"/>
  <c r="H116"/>
  <c r="G116"/>
  <c r="F116"/>
  <c r="E116"/>
  <c r="H108"/>
  <c r="G108"/>
  <c r="F108"/>
  <c r="E108"/>
  <c r="H104"/>
  <c r="G104"/>
  <c r="G133" s="1"/>
  <c r="F104"/>
  <c r="E104"/>
  <c r="E133" s="1"/>
  <c r="H89"/>
  <c r="G89"/>
  <c r="F89"/>
  <c r="E89"/>
  <c r="H85"/>
  <c r="G85"/>
  <c r="F85"/>
  <c r="E85"/>
  <c r="H78"/>
  <c r="G78"/>
  <c r="F78"/>
  <c r="E78"/>
  <c r="H73"/>
  <c r="G73"/>
  <c r="F73"/>
  <c r="E73"/>
  <c r="H64"/>
  <c r="G64"/>
  <c r="F64"/>
  <c r="E64"/>
  <c r="H60"/>
  <c r="G60"/>
  <c r="G90" s="1"/>
  <c r="F60"/>
  <c r="E60"/>
  <c r="E90" s="1"/>
  <c r="H46"/>
  <c r="G46"/>
  <c r="F46"/>
  <c r="E46"/>
  <c r="H42"/>
  <c r="G42"/>
  <c r="F42"/>
  <c r="E42"/>
  <c r="H33"/>
  <c r="G33"/>
  <c r="F33"/>
  <c r="E33"/>
  <c r="H28"/>
  <c r="G28"/>
  <c r="F28"/>
  <c r="E28"/>
  <c r="H19"/>
  <c r="G19"/>
  <c r="F19"/>
  <c r="E19"/>
  <c r="H15"/>
  <c r="G15"/>
  <c r="G47" s="1"/>
  <c r="F15"/>
  <c r="F47" s="1"/>
  <c r="E15"/>
  <c r="E47" s="1"/>
  <c r="F430" l="1"/>
  <c r="H430"/>
  <c r="F514"/>
  <c r="H514"/>
  <c r="F90"/>
  <c r="F133"/>
  <c r="H133"/>
  <c r="F219"/>
  <c r="H219"/>
  <c r="F263"/>
  <c r="G347"/>
  <c r="E347"/>
  <c r="H47"/>
  <c r="H263"/>
  <c r="F347"/>
  <c r="H387"/>
  <c r="G387"/>
  <c r="F387"/>
  <c r="E387"/>
  <c r="F472"/>
  <c r="H347"/>
  <c r="H90"/>
  <c r="H472"/>
  <c r="H557"/>
  <c r="H600"/>
  <c r="E175"/>
  <c r="E149"/>
  <c r="G175"/>
  <c r="G149"/>
  <c r="F175"/>
  <c r="F149"/>
  <c r="H175"/>
  <c r="H149"/>
</calcChain>
</file>

<file path=xl/sharedStrings.xml><?xml version="1.0" encoding="utf-8"?>
<sst xmlns="http://schemas.openxmlformats.org/spreadsheetml/2006/main" count="1176" uniqueCount="292">
  <si>
    <t>СОГЛАСОВАНО :</t>
  </si>
  <si>
    <t>УТВЕРЖДАЮ:</t>
  </si>
  <si>
    <t>Директор ГБОУ БРГИ № 1им. Р.Гарипова</t>
  </si>
  <si>
    <t>Директор ООО "Фанол"</t>
  </si>
  <si>
    <t xml:space="preserve">__________________И.Р. Салихов </t>
  </si>
  <si>
    <t>Рацион: Интернат им. Р.Гарипова Дети от 12 лет и старше</t>
  </si>
  <si>
    <t>1д/1 нед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</si>
  <si>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</si>
  <si>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</si>
  <si>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</si>
  <si>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</si>
  <si>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</si>
  <si>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№
рецептуры</t>
  </si>
  <si>
    <t>Б</t>
  </si>
  <si>
    <t>Ж</t>
  </si>
  <si>
    <t>У</t>
  </si>
  <si>
    <t>Завтрак</t>
  </si>
  <si>
    <t>Каша овсяная  Геркулес молочная вязкая  с маслом</t>
  </si>
  <si>
    <t>230/7</t>
  </si>
  <si>
    <t>№ 182</t>
  </si>
  <si>
    <t xml:space="preserve">Сыр порционный </t>
  </si>
  <si>
    <t xml:space="preserve">Масло сливочное   порциями </t>
  </si>
  <si>
    <t>Хлеб пшеничный витаминизированный для детского питания</t>
  </si>
  <si>
    <t>Чай с сахаром</t>
  </si>
  <si>
    <t>№ 283</t>
  </si>
  <si>
    <t>Итого за Завтрак</t>
  </si>
  <si>
    <t>Завтрак 2</t>
  </si>
  <si>
    <t>Витаминный напиток Витошка</t>
  </si>
  <si>
    <t>200</t>
  </si>
  <si>
    <t>Печенье</t>
  </si>
  <si>
    <t>Итого за Завтрак 2</t>
  </si>
  <si>
    <t>Обед</t>
  </si>
  <si>
    <t>Салат из белокачанной капусты</t>
  </si>
  <si>
    <t>№ 6</t>
  </si>
  <si>
    <t>Суп картофельный с бобовыми и гренками</t>
  </si>
  <si>
    <t>300/25</t>
  </si>
  <si>
    <t>№ 63</t>
  </si>
  <si>
    <t>Котлеты (говядина) с том. соусом</t>
  </si>
  <si>
    <t>100/40</t>
  </si>
  <si>
    <t>№ 98</t>
  </si>
  <si>
    <t>Каша  рисовая  рассыпчатая  с маслом</t>
  </si>
  <si>
    <t>180/5</t>
  </si>
  <si>
    <t>№ 177</t>
  </si>
  <si>
    <t xml:space="preserve">Компот   из   смеси   сухофруктов </t>
  </si>
  <si>
    <t>№ 294</t>
  </si>
  <si>
    <t xml:space="preserve">Хлеб ржаной  д/детского питания  </t>
  </si>
  <si>
    <t>Итого за Обед</t>
  </si>
  <si>
    <t>Полдник</t>
  </si>
  <si>
    <t>Фрукты свежие (шт.)</t>
  </si>
  <si>
    <t>200/1шт.</t>
  </si>
  <si>
    <t xml:space="preserve">Булочка  сдобная  </t>
  </si>
  <si>
    <t>№ 272</t>
  </si>
  <si>
    <t>Кисель плодово-ягодный</t>
  </si>
  <si>
    <t>№306</t>
  </si>
  <si>
    <t>Итого за Полдник</t>
  </si>
  <si>
    <t>Ужин</t>
  </si>
  <si>
    <t xml:space="preserve">Картофельное  пюре </t>
  </si>
  <si>
    <t>№ 138</t>
  </si>
  <si>
    <t xml:space="preserve">Куры  отварные </t>
  </si>
  <si>
    <t>№ 125</t>
  </si>
  <si>
    <t>Огурцы  соленые порционные</t>
  </si>
  <si>
    <t>10</t>
  </si>
  <si>
    <t>Хлеб ржаной с витаминами и железом.</t>
  </si>
  <si>
    <t>Итого за Ужин</t>
  </si>
  <si>
    <t>Ужин 2</t>
  </si>
  <si>
    <t xml:space="preserve">Кефир </t>
  </si>
  <si>
    <t>200/10</t>
  </si>
  <si>
    <t>№ 281</t>
  </si>
  <si>
    <t>Итого за Ужин 2</t>
  </si>
  <si>
    <t>Итого за день</t>
  </si>
  <si>
    <t>2д/1нед</t>
  </si>
  <si>
    <t xml:space="preserve">Каша манная молочная  жидкая </t>
  </si>
  <si>
    <t>200/5</t>
  </si>
  <si>
    <t>№ 191</t>
  </si>
  <si>
    <t>Яйцо  отварное</t>
  </si>
  <si>
    <t>Хлеб пшеничный витамин. для детского питания</t>
  </si>
  <si>
    <t>80</t>
  </si>
  <si>
    <t xml:space="preserve">Чай  с   сахаром </t>
  </si>
  <si>
    <t>Пирожное</t>
  </si>
  <si>
    <t>Салат Степной (картофель, морковь, огурцы соленые, лук, зеленый горошек)</t>
  </si>
  <si>
    <t>№ 40</t>
  </si>
  <si>
    <t>№ 157</t>
  </si>
  <si>
    <t>Каша гречневая рассыпчатая</t>
  </si>
  <si>
    <t>№ 173</t>
  </si>
  <si>
    <t>Рыба отварная с соусом польским</t>
  </si>
  <si>
    <t>100/30</t>
  </si>
  <si>
    <t>№ 82</t>
  </si>
  <si>
    <t>Компот  из плодов или ягод сушеных</t>
  </si>
  <si>
    <t>№ 293</t>
  </si>
  <si>
    <t>Пирожки  печеные с яблокми</t>
  </si>
  <si>
    <t>№ 250</t>
  </si>
  <si>
    <t xml:space="preserve">Чай с молоком  и  сахаром </t>
  </si>
  <si>
    <t>№ 284</t>
  </si>
  <si>
    <t>Суфле с мясом соусом молочным</t>
  </si>
  <si>
    <t>100/10</t>
  </si>
  <si>
    <t>№ 111</t>
  </si>
  <si>
    <t>Макаронные изделия отварные с маслом</t>
  </si>
  <si>
    <t>220/8</t>
  </si>
  <si>
    <t>№ 212</t>
  </si>
  <si>
    <t>Чай с лимоном и сахаром</t>
  </si>
  <si>
    <t>№ 285</t>
  </si>
  <si>
    <t>3д/1нед</t>
  </si>
  <si>
    <t xml:space="preserve">Каша ячневая молочная вязкая </t>
  </si>
  <si>
    <t>№ 184</t>
  </si>
  <si>
    <t xml:space="preserve">Сок  фруктовый </t>
  </si>
  <si>
    <t>Салат   Пестрый(свекла,яблоки)</t>
  </si>
  <si>
    <t>№ 33</t>
  </si>
  <si>
    <t>Щи из свежей капусты с картофелем со сметаной</t>
  </si>
  <si>
    <t>300/12</t>
  </si>
  <si>
    <t>№ 53</t>
  </si>
  <si>
    <t xml:space="preserve">Жаркое  по домашнему </t>
  </si>
  <si>
    <t>№ 97.1</t>
  </si>
  <si>
    <t>Напиток из плодов шиповника</t>
  </si>
  <si>
    <t>№ 302</t>
  </si>
  <si>
    <t>Запеканка из творога с молоком сгущенным</t>
  </si>
  <si>
    <t>№ 224</t>
  </si>
  <si>
    <t>№  283</t>
  </si>
  <si>
    <t>Шницель   с соусом</t>
  </si>
  <si>
    <t>Рис отварной с овощами</t>
  </si>
  <si>
    <t>№ 60</t>
  </si>
  <si>
    <t xml:space="preserve">Чай с сахаром,молоком </t>
  </si>
  <si>
    <t xml:space="preserve">________И.Р. Салихов </t>
  </si>
  <si>
    <t>4д/1нед</t>
  </si>
  <si>
    <t>Каша пшенная  молочная вязкая</t>
  </si>
  <si>
    <t>№ 194</t>
  </si>
  <si>
    <t>60</t>
  </si>
  <si>
    <t>Какао с молоком</t>
  </si>
  <si>
    <t>№ 289</t>
  </si>
  <si>
    <t xml:space="preserve">Напиток витаминный Витошка </t>
  </si>
  <si>
    <t xml:space="preserve">Печенье </t>
  </si>
  <si>
    <t>Салат  "Здоровье"</t>
  </si>
  <si>
    <t>№ 34</t>
  </si>
  <si>
    <t>Рассольник   Ленинградский  со сметаной</t>
  </si>
  <si>
    <t>№ 54</t>
  </si>
  <si>
    <t>Куры отварные</t>
  </si>
  <si>
    <t>Компот из свежих плодов</t>
  </si>
  <si>
    <t>№ 295</t>
  </si>
  <si>
    <t xml:space="preserve">Шанежка  наливная </t>
  </si>
  <si>
    <t>№ 268</t>
  </si>
  <si>
    <t>№ 306</t>
  </si>
  <si>
    <t>Азу из отварной говядины</t>
  </si>
  <si>
    <t>50/50</t>
  </si>
  <si>
    <t>№ 94</t>
  </si>
  <si>
    <t>Чай с молоком и  сахаром</t>
  </si>
  <si>
    <t>5д/1нед</t>
  </si>
  <si>
    <t>Каша Артек молочная вязкая  с маслом.</t>
  </si>
  <si>
    <t>230/5</t>
  </si>
  <si>
    <t>№ 185</t>
  </si>
  <si>
    <t>20</t>
  </si>
  <si>
    <t>Баранки</t>
  </si>
  <si>
    <t xml:space="preserve">Винегрет овощной </t>
  </si>
  <si>
    <t>№ 42</t>
  </si>
  <si>
    <t>Суп лапша домашняя на курином бульоне</t>
  </si>
  <si>
    <t>300/30</t>
  </si>
  <si>
    <t>№ 66</t>
  </si>
  <si>
    <t>Плов из отварной говядины</t>
  </si>
  <si>
    <t>№ 113</t>
  </si>
  <si>
    <t>Пицца Детская</t>
  </si>
  <si>
    <t>№ 261</t>
  </si>
  <si>
    <t>Картофельное пюре</t>
  </si>
  <si>
    <t>Салат из белокачанной капусты (новый урожай)</t>
  </si>
  <si>
    <t xml:space="preserve">Чай  с  молоком и  сахаром </t>
  </si>
  <si>
    <t>6д/1нед</t>
  </si>
  <si>
    <t>Каша  пшеничная  молочная  жидкая с маслом</t>
  </si>
  <si>
    <t>№ 195</t>
  </si>
  <si>
    <t xml:space="preserve">Пирожное </t>
  </si>
  <si>
    <t>Салат из моркови  с растительным маслом</t>
  </si>
  <si>
    <t>№ 14</t>
  </si>
  <si>
    <t xml:space="preserve">Борщ с капустой и картофелем  со сметаной </t>
  </si>
  <si>
    <t>№ 56</t>
  </si>
  <si>
    <t>Тефтели из говядины  с том.соусом</t>
  </si>
  <si>
    <t>№ 105</t>
  </si>
  <si>
    <t xml:space="preserve">Кисель  из  концентрата </t>
  </si>
  <si>
    <t>Запеканка картофельная с курицы</t>
  </si>
  <si>
    <t>Огурцы соленые порционно</t>
  </si>
  <si>
    <t>Булочка</t>
  </si>
  <si>
    <t>7д/1нед</t>
  </si>
  <si>
    <t>Каша овсяная  Геркулес молочная вязкая с маслом.</t>
  </si>
  <si>
    <t>Салат из свежей капусты</t>
  </si>
  <si>
    <t>№ 51</t>
  </si>
  <si>
    <t>Суп картофельный с горохом и гренками</t>
  </si>
  <si>
    <t>Макароны отварные с маслом</t>
  </si>
  <si>
    <t>Суфле куриное с соусом молочным</t>
  </si>
  <si>
    <t>№ 133</t>
  </si>
  <si>
    <t>Компот из смеси сухофруктов</t>
  </si>
  <si>
    <t>1 д/2нед</t>
  </si>
  <si>
    <t>Каша манная молочная жидкая с маслом</t>
  </si>
  <si>
    <t>Маринад овощной</t>
  </si>
  <si>
    <t>Уха с крупой</t>
  </si>
  <si>
    <t>300/35</t>
  </si>
  <si>
    <t>№ 71</t>
  </si>
  <si>
    <t>Зразы "Школьные" с том.соусом</t>
  </si>
  <si>
    <t>№ 101</t>
  </si>
  <si>
    <t>Булочка Сдобная</t>
  </si>
  <si>
    <t>№ 273</t>
  </si>
  <si>
    <t>Огурцы соленые порц.</t>
  </si>
  <si>
    <t xml:space="preserve">                   2 д/2нед</t>
  </si>
  <si>
    <t xml:space="preserve">Каша  ячневая  молочная вязкая </t>
  </si>
  <si>
    <t xml:space="preserve">Кофейный напиток на  молоке </t>
  </si>
  <si>
    <t>№ 287</t>
  </si>
  <si>
    <t>Салат  Мазайка</t>
  </si>
  <si>
    <t>№ 36</t>
  </si>
  <si>
    <t>Говядина,тушенная с капустой</t>
  </si>
  <si>
    <t>№ 109</t>
  </si>
  <si>
    <t>Шанежка наливная</t>
  </si>
  <si>
    <t xml:space="preserve">_________И.Р. Салихов </t>
  </si>
  <si>
    <t>________М.Ш. Исмайлова</t>
  </si>
  <si>
    <t>3д/2нед</t>
  </si>
  <si>
    <t>Каша   пшенная  молочная  жидкая с маслом</t>
  </si>
  <si>
    <t>Салат Здоровье</t>
  </si>
  <si>
    <t>Рыба, тушенная в томате с овощами</t>
  </si>
  <si>
    <t>100/50</t>
  </si>
  <si>
    <t>№ 80</t>
  </si>
  <si>
    <t xml:space="preserve">Напиток  яблочно-лимонный </t>
  </si>
  <si>
    <t>№ 291</t>
  </si>
  <si>
    <t>Пудинг творожный со сгущенным молоком</t>
  </si>
  <si>
    <t>№ 229</t>
  </si>
  <si>
    <t xml:space="preserve">Плов из курицы </t>
  </si>
  <si>
    <t>№ 131</t>
  </si>
  <si>
    <t>Огурец соленый порц.</t>
  </si>
  <si>
    <t>4 д/2нед</t>
  </si>
  <si>
    <t>Каша  Артек  молочная  вязкая с маслом</t>
  </si>
  <si>
    <t>Итого за завтрак</t>
  </si>
  <si>
    <t>Итого за завтрак 2</t>
  </si>
  <si>
    <t>Каша гречневая рассыпчатая с маслом</t>
  </si>
  <si>
    <t>Итого за обед</t>
  </si>
  <si>
    <t>Итого за полдник</t>
  </si>
  <si>
    <t xml:space="preserve">Картофель тушеный </t>
  </si>
  <si>
    <t>№ 139</t>
  </si>
  <si>
    <t>Котлеты из говядины с соусом</t>
  </si>
  <si>
    <t>Итого за ужин</t>
  </si>
  <si>
    <t>5 д/2нед</t>
  </si>
  <si>
    <t>Каша  пшеничная  молочная жидкая</t>
  </si>
  <si>
    <t>100/1шт.</t>
  </si>
  <si>
    <t>Рагу овощное с мясом</t>
  </si>
  <si>
    <t>№ 118</t>
  </si>
  <si>
    <t>Чай с  сахаром</t>
  </si>
  <si>
    <t>6д /2нед</t>
  </si>
  <si>
    <t>Ватрушка с творогом</t>
  </si>
  <si>
    <t>№ 264</t>
  </si>
  <si>
    <t>Рыба припущенная</t>
  </si>
  <si>
    <t>№ 79</t>
  </si>
  <si>
    <t>7д/2нед</t>
  </si>
  <si>
    <t>Салат из свеклы с растительным маслом</t>
  </si>
  <si>
    <t>№ 25.1</t>
  </si>
  <si>
    <t>Суфле куриное (паровое) с том.соусом</t>
  </si>
  <si>
    <t xml:space="preserve">Напиток из плодов шиповника </t>
  </si>
  <si>
    <t xml:space="preserve">Булочка сдобная  </t>
  </si>
  <si>
    <t xml:space="preserve">Голубцы ленивые         </t>
  </si>
  <si>
    <t xml:space="preserve"> 240/10</t>
  </si>
  <si>
    <t>_______М.Ш. Исмайлова</t>
  </si>
  <si>
    <t>_______ М.Ш. Исмайлова</t>
  </si>
  <si>
    <t>Суп  картофельный с вермишелью</t>
  </si>
  <si>
    <t>Гуляш из отварной говядины</t>
  </si>
  <si>
    <t>№ 96</t>
  </si>
  <si>
    <t>№1</t>
  </si>
  <si>
    <t>№2</t>
  </si>
  <si>
    <t>№5</t>
  </si>
  <si>
    <t>ТК №2</t>
  </si>
  <si>
    <t>табл №24</t>
  </si>
  <si>
    <t>ТК№2</t>
  </si>
  <si>
    <t>№281</t>
  </si>
  <si>
    <t>№115</t>
  </si>
  <si>
    <t>300/10</t>
  </si>
  <si>
    <t>Чай с  сахаром,молоком</t>
  </si>
  <si>
    <t>Салат из моркови с растительным маслом</t>
  </si>
  <si>
    <t>0`,,</t>
  </si>
  <si>
    <t>200/8</t>
  </si>
  <si>
    <t>250/7</t>
  </si>
  <si>
    <t>№4</t>
  </si>
  <si>
    <t>№1.1</t>
  </si>
  <si>
    <t>Солянка домашняя со сметаной</t>
  </si>
  <si>
    <t>200/7</t>
  </si>
  <si>
    <t>Жаркое  по домашнему с мясом</t>
  </si>
  <si>
    <t>150/10</t>
  </si>
  <si>
    <t>300/8</t>
  </si>
  <si>
    <t>№ 48</t>
  </si>
  <si>
    <t>Икра свекольная</t>
  </si>
  <si>
    <t>Хлеб ржаной с витамин и железом.д/пит</t>
  </si>
  <si>
    <t>Хлеб ржаной с витаминами и железом.д/пит</t>
  </si>
  <si>
    <t>№285</t>
  </si>
  <si>
    <t>;1.1</t>
  </si>
  <si>
    <t>Печенье Крикет</t>
  </si>
  <si>
    <t>Салат из свеклы растит.маслом</t>
  </si>
  <si>
    <t>№25</t>
  </si>
  <si>
    <t xml:space="preserve">Чай  с   сахаром,молоком </t>
  </si>
  <si>
    <t>№ 282</t>
  </si>
  <si>
    <t>№ 288</t>
  </si>
  <si>
    <t>220/5</t>
  </si>
  <si>
    <t>№305</t>
  </si>
  <si>
    <t>№119</t>
  </si>
  <si>
    <t>поменять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</si>
</sst>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7" xfId="0" applyFont="1" applyBorder="1" applyAlignment="1">
      <alignment indent="1"/>
    </xf>
    <xf numFmtId="0" fontId="2" fillId="0" borderId="8" xfId="0" applyFont="1" applyBorder="1"/>
    <xf numFmtId="0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0" xfId="0" applyFont="1" applyFill="1"/>
    <xf numFmtId="0" fontId="2" fillId="0" borderId="8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2" fillId="0" borderId="2" xfId="0" applyNumberFormat="1" applyFont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4" fillId="0" borderId="0" xfId="0" applyFont="1"/>
    <xf numFmtId="0" fontId="5" fillId="0" borderId="0" xfId="0" applyNumberFormat="1" applyFont="1" applyAlignment="1">
      <alignment horizontal="right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/>
    </xf>
    <xf numFmtId="16" fontId="2" fillId="2" borderId="8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center" vertical="top"/>
    </xf>
    <xf numFmtId="0" fontId="2" fillId="0" borderId="7" xfId="0" applyFont="1" applyBorder="1"/>
    <xf numFmtId="0" fontId="2" fillId="0" borderId="0" xfId="0" applyNumberFormat="1" applyFont="1" applyAlignment="1">
      <alignment horizontal="right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indent="1"/>
    </xf>
    <xf numFmtId="0" fontId="2" fillId="0" borderId="8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8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top"/>
    </xf>
    <xf numFmtId="0" fontId="11" fillId="0" borderId="0" xfId="0" applyFont="1"/>
    <xf numFmtId="0" fontId="12" fillId="0" borderId="1" xfId="0" applyFont="1" applyBorder="1"/>
    <xf numFmtId="0" fontId="12" fillId="0" borderId="7" xfId="0" applyFont="1" applyBorder="1" applyAlignment="1">
      <alignment indent="1"/>
    </xf>
    <xf numFmtId="0" fontId="11" fillId="0" borderId="8" xfId="0" applyFont="1" applyBorder="1"/>
    <xf numFmtId="0" fontId="11" fillId="2" borderId="8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horizontal="center" vertical="top"/>
    </xf>
    <xf numFmtId="0" fontId="11" fillId="0" borderId="8" xfId="0" applyNumberFormat="1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/>
    </xf>
    <xf numFmtId="0" fontId="12" fillId="0" borderId="0" xfId="0" applyFont="1" applyBorder="1"/>
    <xf numFmtId="0" fontId="11" fillId="2" borderId="8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2" fillId="0" borderId="0" xfId="0" applyFont="1"/>
    <xf numFmtId="0" fontId="2" fillId="0" borderId="8" xfId="0" applyNumberFormat="1" applyFont="1" applyBorder="1" applyAlignment="1">
      <alignment vertical="top" wrapText="1"/>
    </xf>
    <xf numFmtId="0" fontId="11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indent="1"/>
    </xf>
    <xf numFmtId="0" fontId="3" fillId="0" borderId="7" xfId="0" applyFont="1" applyBorder="1" applyAlignment="1">
      <alignment indent="1"/>
    </xf>
    <xf numFmtId="0" fontId="2" fillId="0" borderId="0" xfId="0" applyFont="1"/>
    <xf numFmtId="0" fontId="2" fillId="0" borderId="8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indent="1"/>
    </xf>
    <xf numFmtId="0" fontId="3" fillId="0" borderId="7" xfId="0" applyFont="1" applyBorder="1" applyAlignment="1">
      <alignment inden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6" xfId="0" applyNumberFormat="1" applyFont="1" applyBorder="1" applyAlignment="1">
      <alignment vertical="top" wrapText="1"/>
    </xf>
    <xf numFmtId="0" fontId="11" fillId="0" borderId="7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right"/>
    </xf>
    <xf numFmtId="0" fontId="11" fillId="2" borderId="6" xfId="0" applyNumberFormat="1" applyFont="1" applyFill="1" applyBorder="1" applyAlignment="1">
      <alignment vertical="top" wrapText="1"/>
    </xf>
    <xf numFmtId="0" fontId="11" fillId="2" borderId="7" xfId="0" applyNumberFormat="1" applyFont="1" applyFill="1" applyBorder="1" applyAlignment="1">
      <alignment vertical="top" wrapText="1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2" fillId="0" borderId="2" xfId="0" applyNumberFormat="1" applyFont="1" applyBorder="1" applyAlignment="1">
      <alignment vertical="top" wrapText="1"/>
    </xf>
    <xf numFmtId="0" fontId="11" fillId="0" borderId="8" xfId="0" applyNumberFormat="1" applyFont="1" applyBorder="1" applyAlignment="1">
      <alignment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indent="1"/>
    </xf>
    <xf numFmtId="0" fontId="12" fillId="0" borderId="7" xfId="0" applyFont="1" applyBorder="1" applyAlignment="1">
      <alignment inden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0"/>
  <sheetViews>
    <sheetView tabSelected="1" topLeftCell="A281" workbookViewId="0">
      <selection activeCell="B530" sqref="B530:H530"/>
    </sheetView>
  </sheetViews>
  <sheetFormatPr defaultRowHeight="15"/>
  <cols>
    <col min="3" max="3" width="35.140625" customWidth="1"/>
    <col min="4" max="4" width="6.42578125" customWidth="1"/>
    <col min="5" max="5" width="6.7109375" customWidth="1"/>
    <col min="6" max="6" width="6.42578125" customWidth="1"/>
    <col min="7" max="8" width="7.28515625" customWidth="1"/>
    <col min="9" max="9" width="9.140625" customWidth="1"/>
  </cols>
  <sheetData>
    <row r="1" spans="1:10" s="3" customFormat="1" ht="12"/>
    <row r="2" spans="1:10" s="3" customFormat="1" ht="12">
      <c r="A2" s="40"/>
      <c r="B2" s="40" t="s">
        <v>0</v>
      </c>
      <c r="C2" s="40"/>
      <c r="D2" s="40"/>
      <c r="E2" s="40"/>
      <c r="F2" s="40"/>
      <c r="G2" s="66" t="s">
        <v>1</v>
      </c>
      <c r="H2" s="66"/>
      <c r="I2" s="66"/>
      <c r="J2" s="40"/>
    </row>
    <row r="3" spans="1:10" s="3" customFormat="1" ht="12">
      <c r="A3" s="40"/>
      <c r="B3" s="66" t="s">
        <v>2</v>
      </c>
      <c r="C3" s="66"/>
      <c r="D3" s="40"/>
      <c r="E3" s="40"/>
      <c r="F3" s="40"/>
      <c r="G3" s="66" t="s">
        <v>3</v>
      </c>
      <c r="H3" s="66"/>
      <c r="I3" s="66"/>
      <c r="J3" s="40"/>
    </row>
    <row r="4" spans="1:10" s="3" customFormat="1" ht="12">
      <c r="A4" s="40"/>
      <c r="B4" s="66" t="s">
        <v>4</v>
      </c>
      <c r="C4" s="66"/>
      <c r="D4" s="40"/>
      <c r="E4" s="40"/>
      <c r="F4" s="40"/>
      <c r="G4" s="66" t="s">
        <v>206</v>
      </c>
      <c r="H4" s="66"/>
      <c r="I4" s="66"/>
      <c r="J4" s="40"/>
    </row>
    <row r="5" spans="1:10" s="3" customFormat="1" ht="12">
      <c r="A5" s="1" t="s">
        <v>5</v>
      </c>
      <c r="B5" s="34"/>
      <c r="C5" s="34"/>
      <c r="D5" s="67"/>
      <c r="E5" s="68"/>
      <c r="F5" s="68"/>
      <c r="G5" s="69"/>
      <c r="H5" s="67"/>
      <c r="I5" s="40"/>
      <c r="J5" s="40"/>
    </row>
    <row r="6" spans="1:10" s="3" customFormat="1" ht="12">
      <c r="A6" s="40"/>
      <c r="B6" s="40"/>
      <c r="C6" s="40"/>
      <c r="D6" s="36"/>
      <c r="E6" s="5"/>
      <c r="F6" s="36"/>
      <c r="G6" s="36"/>
      <c r="H6" s="77" t="s">
        <v>6</v>
      </c>
      <c r="I6" s="78"/>
      <c r="J6" s="78"/>
    </row>
    <row r="7" spans="1:10" s="3" customFormat="1" ht="12">
      <c r="A7" s="79" t="s">
        <v>7</v>
      </c>
      <c r="B7" s="79" t="s">
        <v>8</v>
      </c>
      <c r="C7" s="79"/>
      <c r="D7" s="79" t="s">
        <v>9</v>
      </c>
      <c r="E7" s="83" t="s">
        <v>10</v>
      </c>
      <c r="F7" s="83"/>
      <c r="G7" s="83"/>
      <c r="H7" s="79" t="s">
        <v>11</v>
      </c>
      <c r="I7" s="79" t="s">
        <v>12</v>
      </c>
      <c r="J7" s="40"/>
    </row>
    <row r="8" spans="1:10" s="3" customFormat="1" ht="12">
      <c r="A8" s="80"/>
      <c r="B8" s="81"/>
      <c r="C8" s="82"/>
      <c r="D8" s="80"/>
      <c r="E8" s="39" t="s">
        <v>13</v>
      </c>
      <c r="F8" s="39" t="s">
        <v>14</v>
      </c>
      <c r="G8" s="39" t="s">
        <v>15</v>
      </c>
      <c r="H8" s="80"/>
      <c r="I8" s="80"/>
      <c r="J8" s="40"/>
    </row>
    <row r="9" spans="1:10" s="3" customFormat="1" ht="12">
      <c r="A9" s="7" t="s">
        <v>16</v>
      </c>
      <c r="B9" s="70"/>
      <c r="C9" s="71"/>
      <c r="D9" s="37"/>
      <c r="E9" s="37"/>
      <c r="F9" s="37"/>
      <c r="G9" s="37"/>
      <c r="H9" s="37"/>
      <c r="I9" s="9"/>
      <c r="J9" s="40"/>
    </row>
    <row r="10" spans="1:10" s="3" customFormat="1" ht="12">
      <c r="A10" s="40"/>
      <c r="B10" s="72" t="s">
        <v>17</v>
      </c>
      <c r="C10" s="73"/>
      <c r="D10" s="10" t="s">
        <v>18</v>
      </c>
      <c r="E10" s="11">
        <v>9.1999999999999993</v>
      </c>
      <c r="F10" s="11">
        <v>11.6</v>
      </c>
      <c r="G10" s="11">
        <v>40.200000000000003</v>
      </c>
      <c r="H10" s="11">
        <v>304</v>
      </c>
      <c r="I10" s="11" t="s">
        <v>19</v>
      </c>
      <c r="J10" s="12"/>
    </row>
    <row r="11" spans="1:10" s="3" customFormat="1" ht="12">
      <c r="A11" s="40"/>
      <c r="B11" s="74" t="s">
        <v>20</v>
      </c>
      <c r="C11" s="75"/>
      <c r="D11" s="38">
        <v>20</v>
      </c>
      <c r="E11" s="14">
        <v>5</v>
      </c>
      <c r="F11" s="14">
        <v>5</v>
      </c>
      <c r="G11" s="14"/>
      <c r="H11" s="14">
        <v>71</v>
      </c>
      <c r="I11" s="14" t="s">
        <v>257</v>
      </c>
      <c r="J11" s="40"/>
    </row>
    <row r="12" spans="1:10" s="3" customFormat="1" ht="12">
      <c r="A12" s="40"/>
      <c r="B12" s="74" t="s">
        <v>21</v>
      </c>
      <c r="C12" s="76"/>
      <c r="D12" s="16">
        <v>10</v>
      </c>
      <c r="E12" s="14">
        <v>0.05</v>
      </c>
      <c r="F12" s="14">
        <v>8.25</v>
      </c>
      <c r="G12" s="14">
        <v>0.08</v>
      </c>
      <c r="H12" s="14">
        <v>74.8</v>
      </c>
      <c r="I12" s="14" t="s">
        <v>256</v>
      </c>
      <c r="J12" s="40"/>
    </row>
    <row r="13" spans="1:10" s="3" customFormat="1" ht="12">
      <c r="A13" s="40"/>
      <c r="B13" s="74" t="s">
        <v>22</v>
      </c>
      <c r="C13" s="75"/>
      <c r="D13" s="38">
        <v>80</v>
      </c>
      <c r="E13" s="14">
        <v>6</v>
      </c>
      <c r="F13" s="14">
        <v>0.8</v>
      </c>
      <c r="G13" s="14">
        <v>38.4</v>
      </c>
      <c r="H13" s="14">
        <v>184</v>
      </c>
      <c r="I13" s="14" t="s">
        <v>255</v>
      </c>
      <c r="J13" s="40"/>
    </row>
    <row r="14" spans="1:10" s="3" customFormat="1" ht="12">
      <c r="A14" s="40"/>
      <c r="B14" s="74" t="s">
        <v>23</v>
      </c>
      <c r="C14" s="75"/>
      <c r="D14" s="38">
        <v>200</v>
      </c>
      <c r="E14" s="14">
        <v>0.1</v>
      </c>
      <c r="F14" s="14"/>
      <c r="G14" s="14">
        <v>9.1</v>
      </c>
      <c r="H14" s="14">
        <v>35</v>
      </c>
      <c r="I14" s="14" t="s">
        <v>24</v>
      </c>
      <c r="J14" s="40"/>
    </row>
    <row r="15" spans="1:10" s="3" customFormat="1" ht="12">
      <c r="A15" s="84" t="s">
        <v>25</v>
      </c>
      <c r="B15" s="84"/>
      <c r="C15" s="84"/>
      <c r="D15" s="84"/>
      <c r="E15" s="17">
        <f>SUM(E10:E14)</f>
        <v>20.350000000000001</v>
      </c>
      <c r="F15" s="17">
        <f>SUM(F10:F14)</f>
        <v>25.650000000000002</v>
      </c>
      <c r="G15" s="17">
        <f>SUM(G10:G14)</f>
        <v>87.78</v>
      </c>
      <c r="H15" s="17">
        <f>SUM(H10:H14)</f>
        <v>668.8</v>
      </c>
      <c r="I15" s="14"/>
      <c r="J15" s="18"/>
    </row>
    <row r="16" spans="1:10" s="3" customFormat="1" ht="12">
      <c r="A16" s="7" t="s">
        <v>26</v>
      </c>
      <c r="B16" s="70"/>
      <c r="C16" s="71"/>
      <c r="D16" s="37"/>
      <c r="E16" s="37"/>
      <c r="F16" s="37"/>
      <c r="G16" s="37"/>
      <c r="H16" s="37"/>
      <c r="I16" s="9"/>
      <c r="J16" s="40"/>
    </row>
    <row r="17" spans="1:11" s="3" customFormat="1" ht="12" customHeight="1">
      <c r="A17" s="19"/>
      <c r="B17" s="74" t="s">
        <v>104</v>
      </c>
      <c r="C17" s="75"/>
      <c r="D17" s="22">
        <v>200</v>
      </c>
      <c r="E17" s="25">
        <v>1</v>
      </c>
      <c r="F17" s="14"/>
      <c r="G17" s="14">
        <v>18</v>
      </c>
      <c r="H17" s="14">
        <v>79</v>
      </c>
      <c r="I17" s="14"/>
      <c r="J17" s="40"/>
    </row>
    <row r="18" spans="1:11" s="3" customFormat="1" ht="12">
      <c r="A18" s="40"/>
      <c r="B18" s="74" t="s">
        <v>29</v>
      </c>
      <c r="C18" s="76"/>
      <c r="D18" s="20">
        <v>22</v>
      </c>
      <c r="E18" s="14">
        <v>2</v>
      </c>
      <c r="F18" s="14">
        <v>2.5</v>
      </c>
      <c r="G18" s="14">
        <v>16</v>
      </c>
      <c r="H18" s="14">
        <v>31</v>
      </c>
      <c r="I18" s="14"/>
      <c r="J18" s="40"/>
    </row>
    <row r="19" spans="1:11" s="3" customFormat="1" ht="12">
      <c r="A19" s="84" t="s">
        <v>30</v>
      </c>
      <c r="B19" s="84"/>
      <c r="C19" s="84"/>
      <c r="D19" s="84"/>
      <c r="E19" s="17">
        <f>SUM(E17:E18)</f>
        <v>3</v>
      </c>
      <c r="F19" s="17">
        <f>SUM(F17:F18)</f>
        <v>2.5</v>
      </c>
      <c r="G19" s="17">
        <f>SUM(G17:G18)</f>
        <v>34</v>
      </c>
      <c r="H19" s="17">
        <f>SUM(H17:H18)</f>
        <v>110</v>
      </c>
      <c r="I19" s="14"/>
      <c r="J19" s="18"/>
    </row>
    <row r="20" spans="1:11" s="3" customFormat="1" ht="12">
      <c r="A20" s="7" t="s">
        <v>31</v>
      </c>
      <c r="B20" s="70"/>
      <c r="C20" s="71"/>
      <c r="D20" s="37"/>
      <c r="E20" s="37"/>
      <c r="F20" s="37"/>
      <c r="G20" s="37"/>
      <c r="H20" s="37"/>
      <c r="I20" s="9"/>
      <c r="J20" s="40"/>
    </row>
    <row r="21" spans="1:11" s="3" customFormat="1" ht="12">
      <c r="A21" s="40"/>
      <c r="B21" s="72" t="s">
        <v>32</v>
      </c>
      <c r="C21" s="73"/>
      <c r="D21" s="21">
        <v>100</v>
      </c>
      <c r="E21" s="11">
        <v>2.1</v>
      </c>
      <c r="F21" s="11">
        <v>4.5</v>
      </c>
      <c r="G21" s="11">
        <v>10.3</v>
      </c>
      <c r="H21" s="11">
        <v>89.4</v>
      </c>
      <c r="I21" s="11" t="s">
        <v>33</v>
      </c>
      <c r="J21" s="12"/>
      <c r="K21" s="12"/>
    </row>
    <row r="22" spans="1:11" s="3" customFormat="1" ht="12">
      <c r="A22" s="40"/>
      <c r="B22" s="74" t="s">
        <v>34</v>
      </c>
      <c r="C22" s="75"/>
      <c r="D22" s="38" t="s">
        <v>35</v>
      </c>
      <c r="E22" s="14">
        <v>9.6</v>
      </c>
      <c r="F22" s="14">
        <v>5.0999999999999996</v>
      </c>
      <c r="G22" s="14">
        <v>38.5</v>
      </c>
      <c r="H22" s="14">
        <v>242</v>
      </c>
      <c r="I22" s="14" t="s">
        <v>36</v>
      </c>
      <c r="J22" s="40"/>
    </row>
    <row r="23" spans="1:11" s="3" customFormat="1" ht="12">
      <c r="A23" s="40"/>
      <c r="B23" s="72" t="s">
        <v>37</v>
      </c>
      <c r="C23" s="73"/>
      <c r="D23" s="21" t="s">
        <v>38</v>
      </c>
      <c r="E23" s="11">
        <v>20.6</v>
      </c>
      <c r="F23" s="11">
        <v>18.3</v>
      </c>
      <c r="G23" s="11">
        <v>17.5</v>
      </c>
      <c r="H23" s="11">
        <v>320</v>
      </c>
      <c r="I23" s="11" t="s">
        <v>39</v>
      </c>
      <c r="J23" s="12"/>
      <c r="K23" s="12"/>
    </row>
    <row r="24" spans="1:11" s="3" customFormat="1" ht="12">
      <c r="A24" s="40"/>
      <c r="B24" s="72" t="s">
        <v>40</v>
      </c>
      <c r="C24" s="73"/>
      <c r="D24" s="10" t="s">
        <v>41</v>
      </c>
      <c r="E24" s="11">
        <v>4.8</v>
      </c>
      <c r="F24" s="11">
        <v>5.2</v>
      </c>
      <c r="G24" s="11">
        <v>49</v>
      </c>
      <c r="H24" s="11">
        <v>266</v>
      </c>
      <c r="I24" s="11" t="s">
        <v>42</v>
      </c>
      <c r="J24" s="12"/>
    </row>
    <row r="25" spans="1:11" s="3" customFormat="1" ht="12">
      <c r="A25" s="40"/>
      <c r="B25" s="74" t="s">
        <v>43</v>
      </c>
      <c r="C25" s="76"/>
      <c r="D25" s="16" t="s">
        <v>28</v>
      </c>
      <c r="E25" s="14">
        <v>0.5</v>
      </c>
      <c r="F25" s="14">
        <v>0.1</v>
      </c>
      <c r="G25" s="14">
        <v>31.2</v>
      </c>
      <c r="H25" s="14">
        <v>121</v>
      </c>
      <c r="I25" s="14" t="s">
        <v>44</v>
      </c>
      <c r="J25" s="40"/>
    </row>
    <row r="26" spans="1:11" s="3" customFormat="1" ht="12">
      <c r="A26" s="40"/>
      <c r="B26" s="74" t="s">
        <v>22</v>
      </c>
      <c r="C26" s="75"/>
      <c r="D26" s="22">
        <v>30</v>
      </c>
      <c r="E26" s="14">
        <v>2.25</v>
      </c>
      <c r="F26" s="14">
        <v>0.3</v>
      </c>
      <c r="G26" s="14">
        <v>14.4</v>
      </c>
      <c r="H26" s="14">
        <v>69</v>
      </c>
      <c r="I26" s="14" t="s">
        <v>255</v>
      </c>
      <c r="J26" s="40"/>
    </row>
    <row r="27" spans="1:11" s="3" customFormat="1" ht="12">
      <c r="A27" s="40"/>
      <c r="B27" s="74" t="s">
        <v>45</v>
      </c>
      <c r="C27" s="75"/>
      <c r="D27" s="22">
        <v>30</v>
      </c>
      <c r="E27" s="14">
        <v>1.95</v>
      </c>
      <c r="F27" s="14">
        <v>0.3</v>
      </c>
      <c r="G27" s="14">
        <v>12.3</v>
      </c>
      <c r="H27" s="14">
        <v>60</v>
      </c>
      <c r="I27" s="14" t="s">
        <v>255</v>
      </c>
      <c r="J27" s="40"/>
    </row>
    <row r="28" spans="1:11" s="3" customFormat="1" ht="12">
      <c r="A28" s="84" t="s">
        <v>46</v>
      </c>
      <c r="B28" s="84"/>
      <c r="C28" s="84"/>
      <c r="D28" s="84"/>
      <c r="E28" s="17">
        <f>SUM(E21:E27)</f>
        <v>41.8</v>
      </c>
      <c r="F28" s="17">
        <f>SUM(F21:F27)</f>
        <v>33.799999999999997</v>
      </c>
      <c r="G28" s="17">
        <f>SUM(G21:G27)</f>
        <v>173.20000000000002</v>
      </c>
      <c r="H28" s="17">
        <f>SUM(H21:H27)</f>
        <v>1167.4000000000001</v>
      </c>
      <c r="I28" s="14"/>
      <c r="J28" s="18"/>
    </row>
    <row r="29" spans="1:11" s="3" customFormat="1" ht="12">
      <c r="A29" s="7" t="s">
        <v>47</v>
      </c>
      <c r="B29" s="70"/>
      <c r="C29" s="71"/>
      <c r="D29" s="37"/>
      <c r="E29" s="37"/>
      <c r="F29" s="37"/>
      <c r="G29" s="37"/>
      <c r="H29" s="37"/>
      <c r="I29" s="9"/>
      <c r="J29" s="40"/>
    </row>
    <row r="30" spans="1:11" s="3" customFormat="1" ht="12.75" customHeight="1">
      <c r="A30" s="19"/>
      <c r="B30" s="74" t="s">
        <v>48</v>
      </c>
      <c r="C30" s="75"/>
      <c r="D30" s="38" t="s">
        <v>49</v>
      </c>
      <c r="E30" s="14">
        <v>0.4</v>
      </c>
      <c r="F30" s="14">
        <v>0.4</v>
      </c>
      <c r="G30" s="14">
        <v>9</v>
      </c>
      <c r="H30" s="14">
        <v>47</v>
      </c>
      <c r="I30" s="14"/>
      <c r="J30" s="40"/>
    </row>
    <row r="31" spans="1:11" s="3" customFormat="1" ht="12">
      <c r="A31" s="40"/>
      <c r="B31" s="74" t="s">
        <v>50</v>
      </c>
      <c r="C31" s="75"/>
      <c r="D31" s="22">
        <v>75</v>
      </c>
      <c r="E31" s="14">
        <v>7.8</v>
      </c>
      <c r="F31" s="14">
        <v>8.4</v>
      </c>
      <c r="G31" s="14">
        <v>52.3</v>
      </c>
      <c r="H31" s="14">
        <v>317</v>
      </c>
      <c r="I31" s="14" t="s">
        <v>51</v>
      </c>
      <c r="J31" s="12"/>
      <c r="K31" s="12"/>
    </row>
    <row r="32" spans="1:11" s="3" customFormat="1" ht="12">
      <c r="A32" s="40"/>
      <c r="B32" s="72" t="s">
        <v>52</v>
      </c>
      <c r="C32" s="73"/>
      <c r="D32" s="38" t="s">
        <v>28</v>
      </c>
      <c r="E32" s="14"/>
      <c r="F32" s="14"/>
      <c r="G32" s="14">
        <v>20</v>
      </c>
      <c r="H32" s="14">
        <v>76</v>
      </c>
      <c r="I32" s="14" t="s">
        <v>53</v>
      </c>
      <c r="J32" s="40"/>
    </row>
    <row r="33" spans="1:10" s="3" customFormat="1" ht="12">
      <c r="A33" s="84" t="s">
        <v>54</v>
      </c>
      <c r="B33" s="84"/>
      <c r="C33" s="84"/>
      <c r="D33" s="84"/>
      <c r="E33" s="17">
        <f>SUM(E30:E32)</f>
        <v>8.1999999999999993</v>
      </c>
      <c r="F33" s="17">
        <f>SUM(F30:F32)</f>
        <v>8.8000000000000007</v>
      </c>
      <c r="G33" s="17">
        <f>SUM(G30:G32)</f>
        <v>81.3</v>
      </c>
      <c r="H33" s="17">
        <f>SUM(H30:H32)</f>
        <v>440</v>
      </c>
      <c r="I33" s="14"/>
      <c r="J33" s="18"/>
    </row>
    <row r="34" spans="1:10" s="3" customFormat="1" ht="12">
      <c r="A34" s="7" t="s">
        <v>55</v>
      </c>
      <c r="B34" s="70"/>
      <c r="C34" s="71"/>
      <c r="D34" s="37"/>
      <c r="E34" s="37"/>
      <c r="F34" s="37"/>
      <c r="G34" s="37"/>
      <c r="H34" s="37"/>
      <c r="I34" s="9"/>
      <c r="J34" s="40"/>
    </row>
    <row r="35" spans="1:10" s="3" customFormat="1" ht="12">
      <c r="A35" s="40"/>
      <c r="B35" s="72" t="s">
        <v>56</v>
      </c>
      <c r="C35" s="73"/>
      <c r="D35" s="21">
        <v>200</v>
      </c>
      <c r="E35" s="11">
        <v>4</v>
      </c>
      <c r="F35" s="11">
        <v>7</v>
      </c>
      <c r="G35" s="11">
        <v>26.7</v>
      </c>
      <c r="H35" s="11">
        <v>184</v>
      </c>
      <c r="I35" s="11" t="s">
        <v>57</v>
      </c>
      <c r="J35" s="12"/>
    </row>
    <row r="36" spans="1:10" s="3" customFormat="1" ht="12">
      <c r="A36" s="40"/>
      <c r="B36" s="72" t="s">
        <v>58</v>
      </c>
      <c r="C36" s="73"/>
      <c r="D36" s="21">
        <v>100</v>
      </c>
      <c r="E36" s="11">
        <v>30</v>
      </c>
      <c r="F36" s="11">
        <v>25.2</v>
      </c>
      <c r="G36" s="11">
        <v>0.46</v>
      </c>
      <c r="H36" s="11">
        <v>248</v>
      </c>
      <c r="I36" s="11" t="s">
        <v>59</v>
      </c>
      <c r="J36" s="12"/>
    </row>
    <row r="37" spans="1:10" s="3" customFormat="1" ht="12">
      <c r="A37" s="40"/>
      <c r="B37" s="74" t="s">
        <v>23</v>
      </c>
      <c r="C37" s="75"/>
      <c r="D37" s="38" t="s">
        <v>28</v>
      </c>
      <c r="E37" s="14">
        <v>0.1</v>
      </c>
      <c r="F37" s="14"/>
      <c r="G37" s="14">
        <v>9.1</v>
      </c>
      <c r="H37" s="14">
        <v>35</v>
      </c>
      <c r="I37" s="14" t="s">
        <v>24</v>
      </c>
      <c r="J37" s="40"/>
    </row>
    <row r="38" spans="1:10" s="3" customFormat="1" ht="12">
      <c r="A38" s="40"/>
      <c r="B38" s="74" t="s">
        <v>60</v>
      </c>
      <c r="C38" s="75"/>
      <c r="D38" s="22">
        <v>100</v>
      </c>
      <c r="E38" s="14"/>
      <c r="F38" s="14"/>
      <c r="G38" s="14">
        <v>1</v>
      </c>
      <c r="H38" s="14">
        <v>5</v>
      </c>
      <c r="I38" s="14" t="s">
        <v>259</v>
      </c>
      <c r="J38" s="40"/>
    </row>
    <row r="39" spans="1:10" s="3" customFormat="1" ht="12">
      <c r="A39" s="40"/>
      <c r="B39" s="74" t="s">
        <v>21</v>
      </c>
      <c r="C39" s="76"/>
      <c r="D39" s="16" t="s">
        <v>61</v>
      </c>
      <c r="E39" s="14">
        <v>0.05</v>
      </c>
      <c r="F39" s="14">
        <v>8.25</v>
      </c>
      <c r="G39" s="14">
        <v>0.08</v>
      </c>
      <c r="H39" s="14">
        <v>74.8</v>
      </c>
      <c r="I39" s="14" t="s">
        <v>256</v>
      </c>
      <c r="J39" s="40"/>
    </row>
    <row r="40" spans="1:10" s="3" customFormat="1" ht="12">
      <c r="A40" s="40"/>
      <c r="B40" s="74" t="s">
        <v>22</v>
      </c>
      <c r="C40" s="75"/>
      <c r="D40" s="22">
        <v>60</v>
      </c>
      <c r="E40" s="14">
        <v>4.5</v>
      </c>
      <c r="F40" s="14">
        <v>0.6</v>
      </c>
      <c r="G40" s="14">
        <v>28.8</v>
      </c>
      <c r="H40" s="14">
        <v>138</v>
      </c>
      <c r="I40" s="14" t="s">
        <v>255</v>
      </c>
      <c r="J40" s="40"/>
    </row>
    <row r="41" spans="1:10" s="3" customFormat="1" ht="12">
      <c r="A41" s="40"/>
      <c r="B41" s="74" t="s">
        <v>62</v>
      </c>
      <c r="C41" s="75"/>
      <c r="D41" s="22">
        <v>60</v>
      </c>
      <c r="E41" s="14">
        <v>3.9</v>
      </c>
      <c r="F41" s="14">
        <v>0.6</v>
      </c>
      <c r="G41" s="14">
        <v>24.6</v>
      </c>
      <c r="H41" s="14">
        <v>120</v>
      </c>
      <c r="I41" s="14" t="s">
        <v>255</v>
      </c>
      <c r="J41" s="40"/>
    </row>
    <row r="42" spans="1:10" s="3" customFormat="1" ht="12">
      <c r="A42" s="84" t="s">
        <v>63</v>
      </c>
      <c r="B42" s="84"/>
      <c r="C42" s="84"/>
      <c r="D42" s="84"/>
      <c r="E42" s="17">
        <f>SUM(E35:E41)</f>
        <v>42.55</v>
      </c>
      <c r="F42" s="17">
        <f>SUM(F35:F41)</f>
        <v>41.650000000000006</v>
      </c>
      <c r="G42" s="17">
        <f>SUM(G35:G41)</f>
        <v>90.740000000000009</v>
      </c>
      <c r="H42" s="17">
        <f>SUM(H35:H41)</f>
        <v>804.8</v>
      </c>
      <c r="I42" s="14"/>
      <c r="J42" s="18"/>
    </row>
    <row r="43" spans="1:10" s="3" customFormat="1" ht="12">
      <c r="A43" s="7" t="s">
        <v>64</v>
      </c>
      <c r="B43" s="70"/>
      <c r="C43" s="71"/>
      <c r="D43" s="37"/>
      <c r="E43" s="37"/>
      <c r="F43" s="37"/>
      <c r="G43" s="37"/>
      <c r="H43" s="37"/>
      <c r="I43" s="9"/>
      <c r="J43" s="40"/>
    </row>
    <row r="44" spans="1:10" s="3" customFormat="1" ht="12">
      <c r="A44" s="40"/>
      <c r="B44" s="74" t="s">
        <v>65</v>
      </c>
      <c r="C44" s="75"/>
      <c r="D44" s="38" t="s">
        <v>66</v>
      </c>
      <c r="E44" s="14">
        <v>5.7</v>
      </c>
      <c r="F44" s="14">
        <v>6.3</v>
      </c>
      <c r="G44" s="14">
        <v>17.600000000000001</v>
      </c>
      <c r="H44" s="14">
        <v>151</v>
      </c>
      <c r="I44" s="14" t="s">
        <v>67</v>
      </c>
      <c r="J44" s="40"/>
    </row>
    <row r="45" spans="1:10" s="3" customFormat="1" ht="12">
      <c r="A45" s="40"/>
      <c r="B45" s="74"/>
      <c r="C45" s="75"/>
      <c r="D45" s="38"/>
      <c r="E45" s="14"/>
      <c r="F45" s="14"/>
      <c r="G45" s="14"/>
      <c r="H45" s="14"/>
      <c r="I45" s="14"/>
      <c r="J45" s="40"/>
    </row>
    <row r="46" spans="1:10" s="3" customFormat="1" ht="12">
      <c r="A46" s="84" t="s">
        <v>68</v>
      </c>
      <c r="B46" s="84"/>
      <c r="C46" s="84"/>
      <c r="D46" s="84"/>
      <c r="E46" s="17">
        <f>SUM(E44:E45)</f>
        <v>5.7</v>
      </c>
      <c r="F46" s="17">
        <f>SUM(F44:F45)</f>
        <v>6.3</v>
      </c>
      <c r="G46" s="17">
        <f>SUM(G44:G45)</f>
        <v>17.600000000000001</v>
      </c>
      <c r="H46" s="17">
        <f>SUM(H44:H45)</f>
        <v>151</v>
      </c>
      <c r="I46" s="14"/>
      <c r="J46" s="18"/>
    </row>
    <row r="47" spans="1:10" s="3" customFormat="1" ht="12">
      <c r="A47" s="84" t="s">
        <v>69</v>
      </c>
      <c r="B47" s="84"/>
      <c r="C47" s="84"/>
      <c r="D47" s="84"/>
      <c r="E47" s="17">
        <f>E15+E19+E28+E33+E42+E46</f>
        <v>121.60000000000001</v>
      </c>
      <c r="F47" s="17">
        <f>F15+F19+F28+F33+F42+F46</f>
        <v>118.7</v>
      </c>
      <c r="G47" s="17">
        <f>G15+G19+G28+G33+G42+G46</f>
        <v>484.62000000000006</v>
      </c>
      <c r="H47" s="17">
        <f>H15+H19+H28+H33+H42+H46</f>
        <v>3342</v>
      </c>
      <c r="I47" s="14"/>
      <c r="J47" s="40"/>
    </row>
    <row r="48" spans="1:10" s="3" customFormat="1" ht="12">
      <c r="B48" s="3" t="s">
        <v>0</v>
      </c>
      <c r="G48" s="66" t="s">
        <v>1</v>
      </c>
      <c r="H48" s="66"/>
      <c r="I48" s="66"/>
    </row>
    <row r="49" spans="1:10" s="3" customFormat="1" ht="12">
      <c r="B49" s="66" t="s">
        <v>2</v>
      </c>
      <c r="C49" s="66"/>
      <c r="G49" s="66" t="s">
        <v>3</v>
      </c>
      <c r="H49" s="66"/>
      <c r="I49" s="66"/>
    </row>
    <row r="50" spans="1:10" s="3" customFormat="1" ht="12">
      <c r="B50" s="66" t="s">
        <v>4</v>
      </c>
      <c r="C50" s="66"/>
      <c r="G50" s="66" t="s">
        <v>250</v>
      </c>
      <c r="H50" s="66"/>
      <c r="I50" s="66"/>
    </row>
    <row r="51" spans="1:10" s="3" customFormat="1" ht="19.5" customHeight="1">
      <c r="C51" s="23"/>
      <c r="E51" s="24"/>
      <c r="F51" s="4"/>
      <c r="G51" s="4"/>
      <c r="I51" s="3" t="s">
        <v>70</v>
      </c>
    </row>
    <row r="52" spans="1:10" s="3" customFormat="1" ht="12">
      <c r="A52" s="79" t="s">
        <v>7</v>
      </c>
      <c r="B52" s="79" t="s">
        <v>8</v>
      </c>
      <c r="C52" s="79"/>
      <c r="D52" s="79" t="s">
        <v>9</v>
      </c>
      <c r="E52" s="83" t="s">
        <v>10</v>
      </c>
      <c r="F52" s="83"/>
      <c r="G52" s="83"/>
      <c r="H52" s="79" t="s">
        <v>11</v>
      </c>
      <c r="I52" s="79" t="s">
        <v>12</v>
      </c>
    </row>
    <row r="53" spans="1:10" s="3" customFormat="1" ht="12">
      <c r="A53" s="80"/>
      <c r="B53" s="81"/>
      <c r="C53" s="82"/>
      <c r="D53" s="80"/>
      <c r="E53" s="6" t="s">
        <v>13</v>
      </c>
      <c r="F53" s="6" t="s">
        <v>14</v>
      </c>
      <c r="G53" s="6" t="s">
        <v>15</v>
      </c>
      <c r="H53" s="80"/>
      <c r="I53" s="80"/>
    </row>
    <row r="54" spans="1:10" s="3" customFormat="1" ht="12">
      <c r="A54" s="7" t="s">
        <v>16</v>
      </c>
      <c r="B54" s="70"/>
      <c r="C54" s="71"/>
      <c r="D54" s="8"/>
      <c r="E54" s="8"/>
      <c r="F54" s="8"/>
      <c r="G54" s="8"/>
      <c r="H54" s="8"/>
      <c r="I54" s="9"/>
    </row>
    <row r="55" spans="1:10" s="3" customFormat="1" ht="12">
      <c r="B55" s="72" t="s">
        <v>71</v>
      </c>
      <c r="C55" s="73"/>
      <c r="D55" s="10" t="s">
        <v>72</v>
      </c>
      <c r="E55" s="11">
        <v>6</v>
      </c>
      <c r="F55" s="11">
        <v>8</v>
      </c>
      <c r="G55" s="11">
        <v>29.7</v>
      </c>
      <c r="H55" s="11">
        <v>215</v>
      </c>
      <c r="I55" s="11" t="s">
        <v>73</v>
      </c>
      <c r="J55" s="12"/>
    </row>
    <row r="56" spans="1:10" s="3" customFormat="1" ht="12">
      <c r="B56" s="74" t="s">
        <v>74</v>
      </c>
      <c r="C56" s="75"/>
      <c r="D56" s="22">
        <v>40</v>
      </c>
      <c r="E56" s="14">
        <v>5.0999999999999996</v>
      </c>
      <c r="F56" s="14">
        <v>4.5999999999999996</v>
      </c>
      <c r="G56" s="14">
        <v>0.3</v>
      </c>
      <c r="H56" s="14">
        <v>63</v>
      </c>
      <c r="I56" s="14" t="s">
        <v>269</v>
      </c>
    </row>
    <row r="57" spans="1:10" s="3" customFormat="1" ht="12">
      <c r="B57" s="74" t="s">
        <v>21</v>
      </c>
      <c r="C57" s="75"/>
      <c r="D57" s="13" t="s">
        <v>61</v>
      </c>
      <c r="E57" s="14">
        <v>0.05</v>
      </c>
      <c r="F57" s="14">
        <v>8.25</v>
      </c>
      <c r="G57" s="14">
        <v>0.08</v>
      </c>
      <c r="H57" s="14">
        <v>74.8</v>
      </c>
      <c r="I57" s="14" t="s">
        <v>256</v>
      </c>
    </row>
    <row r="58" spans="1:10" s="3" customFormat="1" ht="12">
      <c r="B58" s="74" t="s">
        <v>75</v>
      </c>
      <c r="C58" s="75"/>
      <c r="D58" s="13" t="s">
        <v>76</v>
      </c>
      <c r="E58" s="14">
        <v>6</v>
      </c>
      <c r="F58" s="14">
        <v>0.8</v>
      </c>
      <c r="G58" s="14">
        <v>38.4</v>
      </c>
      <c r="H58" s="14">
        <v>184</v>
      </c>
      <c r="I58" s="14" t="s">
        <v>255</v>
      </c>
    </row>
    <row r="59" spans="1:10" s="3" customFormat="1" ht="12">
      <c r="B59" s="74" t="s">
        <v>77</v>
      </c>
      <c r="C59" s="75"/>
      <c r="D59" s="13" t="s">
        <v>28</v>
      </c>
      <c r="E59" s="14">
        <v>0.1</v>
      </c>
      <c r="F59" s="14"/>
      <c r="G59" s="14">
        <v>9.1</v>
      </c>
      <c r="H59" s="14">
        <v>35</v>
      </c>
      <c r="I59" s="14" t="s">
        <v>24</v>
      </c>
    </row>
    <row r="60" spans="1:10" s="3" customFormat="1" ht="12">
      <c r="A60" s="84" t="s">
        <v>25</v>
      </c>
      <c r="B60" s="84"/>
      <c r="C60" s="84"/>
      <c r="D60" s="84"/>
      <c r="E60" s="17">
        <f>SUM(E55:E59)</f>
        <v>17.25</v>
      </c>
      <c r="F60" s="17">
        <f>SUM(F55:F59)</f>
        <v>21.650000000000002</v>
      </c>
      <c r="G60" s="17">
        <f>SUM(G55:G59)</f>
        <v>77.579999999999984</v>
      </c>
      <c r="H60" s="17">
        <f>SUM(H55:H59)</f>
        <v>571.79999999999995</v>
      </c>
      <c r="I60" s="14"/>
    </row>
    <row r="61" spans="1:10" s="3" customFormat="1" ht="12">
      <c r="A61" s="7" t="s">
        <v>26</v>
      </c>
      <c r="B61" s="70"/>
      <c r="C61" s="71"/>
      <c r="D61" s="8"/>
      <c r="E61" s="8"/>
      <c r="F61" s="8"/>
      <c r="G61" s="8"/>
      <c r="H61" s="8"/>
      <c r="I61" s="9"/>
    </row>
    <row r="62" spans="1:10" s="3" customFormat="1" ht="12">
      <c r="A62" s="19"/>
      <c r="B62" s="74" t="s">
        <v>27</v>
      </c>
      <c r="C62" s="75"/>
      <c r="D62" s="13" t="s">
        <v>28</v>
      </c>
      <c r="E62" s="14">
        <v>1</v>
      </c>
      <c r="F62" s="14"/>
      <c r="G62" s="14">
        <v>18</v>
      </c>
      <c r="H62" s="14">
        <v>79</v>
      </c>
      <c r="I62" s="14" t="s">
        <v>260</v>
      </c>
    </row>
    <row r="63" spans="1:10" s="3" customFormat="1" ht="12">
      <c r="A63" s="19"/>
      <c r="B63" s="74" t="s">
        <v>78</v>
      </c>
      <c r="C63" s="75"/>
      <c r="D63" s="22">
        <v>45</v>
      </c>
      <c r="E63" s="14">
        <v>2.2000000000000002</v>
      </c>
      <c r="F63" s="14">
        <v>2.6</v>
      </c>
      <c r="G63" s="14">
        <v>13.96</v>
      </c>
      <c r="H63" s="14">
        <v>84</v>
      </c>
      <c r="I63" s="14"/>
    </row>
    <row r="64" spans="1:10" s="3" customFormat="1" ht="12">
      <c r="A64" s="84" t="s">
        <v>30</v>
      </c>
      <c r="B64" s="84"/>
      <c r="C64" s="84"/>
      <c r="D64" s="84"/>
      <c r="E64" s="17">
        <f>SUM(E62:E63)</f>
        <v>3.2</v>
      </c>
      <c r="F64" s="17">
        <f>SUM(F62:F63)</f>
        <v>2.6</v>
      </c>
      <c r="G64" s="17">
        <f>SUM(G62:G63)</f>
        <v>31.96</v>
      </c>
      <c r="H64" s="17">
        <f>SUM(H62:H63)</f>
        <v>163</v>
      </c>
      <c r="I64" s="14"/>
      <c r="J64" s="18"/>
    </row>
    <row r="65" spans="1:10" s="3" customFormat="1" ht="12">
      <c r="A65" s="7" t="s">
        <v>31</v>
      </c>
      <c r="B65" s="70"/>
      <c r="C65" s="71"/>
      <c r="D65" s="8"/>
      <c r="E65" s="8"/>
      <c r="F65" s="8"/>
      <c r="G65" s="8"/>
      <c r="H65" s="8"/>
      <c r="I65" s="9"/>
    </row>
    <row r="66" spans="1:10" s="3" customFormat="1" ht="12">
      <c r="B66" s="72" t="s">
        <v>79</v>
      </c>
      <c r="C66" s="73"/>
      <c r="D66" s="21">
        <v>100</v>
      </c>
      <c r="E66" s="11">
        <v>1.5</v>
      </c>
      <c r="F66" s="11">
        <v>3.5</v>
      </c>
      <c r="G66" s="11">
        <v>7.4</v>
      </c>
      <c r="H66" s="11">
        <v>67</v>
      </c>
      <c r="I66" s="11" t="s">
        <v>80</v>
      </c>
      <c r="J66" s="12"/>
    </row>
    <row r="67" spans="1:10" s="3" customFormat="1" ht="12">
      <c r="B67" s="74" t="s">
        <v>271</v>
      </c>
      <c r="C67" s="75"/>
      <c r="D67" s="22" t="s">
        <v>263</v>
      </c>
      <c r="E67" s="14">
        <v>3.2</v>
      </c>
      <c r="F67" s="14">
        <v>3</v>
      </c>
      <c r="G67" s="14">
        <v>22.6</v>
      </c>
      <c r="H67" s="14">
        <v>133</v>
      </c>
      <c r="I67" s="14" t="s">
        <v>81</v>
      </c>
    </row>
    <row r="68" spans="1:10" s="3" customFormat="1" ht="12">
      <c r="B68" s="85" t="s">
        <v>82</v>
      </c>
      <c r="C68" s="86"/>
      <c r="D68" s="22" t="s">
        <v>41</v>
      </c>
      <c r="E68" s="14">
        <v>11.52</v>
      </c>
      <c r="F68" s="14">
        <v>7.52</v>
      </c>
      <c r="G68" s="14">
        <v>5.4</v>
      </c>
      <c r="H68" s="14">
        <v>320.8</v>
      </c>
      <c r="I68" s="14" t="s">
        <v>83</v>
      </c>
      <c r="J68" s="12"/>
    </row>
    <row r="69" spans="1:10" s="3" customFormat="1" ht="12">
      <c r="B69" s="74" t="s">
        <v>84</v>
      </c>
      <c r="C69" s="75"/>
      <c r="D69" s="22" t="s">
        <v>85</v>
      </c>
      <c r="E69" s="14">
        <v>23</v>
      </c>
      <c r="F69" s="14">
        <v>14.4</v>
      </c>
      <c r="G69" s="14">
        <v>1.63</v>
      </c>
      <c r="H69" s="14">
        <v>227.5</v>
      </c>
      <c r="I69" s="14" t="s">
        <v>86</v>
      </c>
    </row>
    <row r="70" spans="1:10" s="3" customFormat="1" ht="12">
      <c r="B70" s="74" t="s">
        <v>87</v>
      </c>
      <c r="C70" s="75"/>
      <c r="D70" s="13" t="s">
        <v>28</v>
      </c>
      <c r="E70" s="14">
        <v>1.3</v>
      </c>
      <c r="F70" s="14">
        <v>0.1</v>
      </c>
      <c r="G70" s="14">
        <v>32.4</v>
      </c>
      <c r="H70" s="14">
        <v>130</v>
      </c>
      <c r="I70" s="14" t="s">
        <v>88</v>
      </c>
    </row>
    <row r="71" spans="1:10" s="3" customFormat="1" ht="12">
      <c r="B71" s="74" t="s">
        <v>22</v>
      </c>
      <c r="C71" s="75"/>
      <c r="D71" s="22">
        <v>30</v>
      </c>
      <c r="E71" s="14">
        <v>2.25</v>
      </c>
      <c r="F71" s="14">
        <v>0.3</v>
      </c>
      <c r="G71" s="14">
        <v>14.4</v>
      </c>
      <c r="H71" s="14">
        <v>69</v>
      </c>
      <c r="I71" s="14" t="s">
        <v>255</v>
      </c>
    </row>
    <row r="72" spans="1:10" s="3" customFormat="1" ht="12">
      <c r="B72" s="74" t="s">
        <v>62</v>
      </c>
      <c r="C72" s="75"/>
      <c r="D72" s="22">
        <v>80</v>
      </c>
      <c r="E72" s="14">
        <v>5.2</v>
      </c>
      <c r="F72" s="14">
        <v>0.8</v>
      </c>
      <c r="G72" s="14">
        <v>32.799999999999997</v>
      </c>
      <c r="H72" s="14">
        <v>160</v>
      </c>
      <c r="I72" s="14" t="s">
        <v>270</v>
      </c>
    </row>
    <row r="73" spans="1:10" s="3" customFormat="1" ht="12">
      <c r="A73" s="84" t="s">
        <v>46</v>
      </c>
      <c r="B73" s="84"/>
      <c r="C73" s="84"/>
      <c r="D73" s="84"/>
      <c r="E73" s="17">
        <f>SUM(E66:E72)</f>
        <v>47.97</v>
      </c>
      <c r="F73" s="17">
        <f>SUM(F66:F72)</f>
        <v>29.620000000000005</v>
      </c>
      <c r="G73" s="17">
        <f>SUM(G66:G72)</f>
        <v>116.63000000000001</v>
      </c>
      <c r="H73" s="17">
        <f>SUM(H66:H72)</f>
        <v>1107.3</v>
      </c>
      <c r="I73" s="14"/>
      <c r="J73" s="18"/>
    </row>
    <row r="74" spans="1:10" s="3" customFormat="1" ht="12">
      <c r="A74" s="7" t="s">
        <v>47</v>
      </c>
      <c r="B74" s="70"/>
      <c r="C74" s="71"/>
      <c r="D74" s="8"/>
      <c r="E74" s="8"/>
      <c r="F74" s="8"/>
      <c r="G74" s="8"/>
      <c r="H74" s="8"/>
      <c r="I74" s="9"/>
    </row>
    <row r="75" spans="1:10" s="3" customFormat="1" ht="12">
      <c r="A75" s="19"/>
      <c r="B75" s="74" t="s">
        <v>48</v>
      </c>
      <c r="C75" s="75"/>
      <c r="D75" s="13">
        <v>200</v>
      </c>
      <c r="E75" s="14">
        <v>3</v>
      </c>
      <c r="F75" s="14">
        <v>1</v>
      </c>
      <c r="G75" s="14">
        <v>2</v>
      </c>
      <c r="H75" s="14">
        <v>142</v>
      </c>
      <c r="I75" s="9"/>
    </row>
    <row r="76" spans="1:10" s="3" customFormat="1" ht="12">
      <c r="A76" s="19"/>
      <c r="B76" s="74" t="s">
        <v>89</v>
      </c>
      <c r="C76" s="75"/>
      <c r="D76" s="22">
        <v>75</v>
      </c>
      <c r="E76" s="14">
        <v>4.5999999999999996</v>
      </c>
      <c r="F76" s="14">
        <v>4</v>
      </c>
      <c r="G76" s="14">
        <v>33.299999999999997</v>
      </c>
      <c r="H76" s="14">
        <v>188</v>
      </c>
      <c r="I76" s="14" t="s">
        <v>90</v>
      </c>
    </row>
    <row r="77" spans="1:10" s="3" customFormat="1" ht="12">
      <c r="B77" s="74" t="s">
        <v>91</v>
      </c>
      <c r="C77" s="75"/>
      <c r="D77" s="13" t="s">
        <v>28</v>
      </c>
      <c r="E77" s="14">
        <v>1.4</v>
      </c>
      <c r="F77" s="14">
        <v>1.4</v>
      </c>
      <c r="G77" s="14">
        <v>11.2</v>
      </c>
      <c r="H77" s="14">
        <v>61</v>
      </c>
      <c r="I77" s="14" t="s">
        <v>92</v>
      </c>
    </row>
    <row r="78" spans="1:10" s="3" customFormat="1" ht="12">
      <c r="A78" s="84" t="s">
        <v>54</v>
      </c>
      <c r="B78" s="84"/>
      <c r="C78" s="84"/>
      <c r="D78" s="84"/>
      <c r="E78" s="17">
        <f>SUM(E75:E77)</f>
        <v>9</v>
      </c>
      <c r="F78" s="17">
        <f>SUM(F75:F77)</f>
        <v>6.4</v>
      </c>
      <c r="G78" s="17">
        <f>SUM(G75:G77)</f>
        <v>46.5</v>
      </c>
      <c r="H78" s="17">
        <f>SUM(H75:H77)</f>
        <v>391</v>
      </c>
      <c r="I78" s="14"/>
      <c r="J78" s="18"/>
    </row>
    <row r="79" spans="1:10" s="3" customFormat="1" ht="12">
      <c r="A79" s="7" t="s">
        <v>55</v>
      </c>
      <c r="B79" s="70"/>
      <c r="C79" s="71"/>
      <c r="D79" s="8"/>
      <c r="E79" s="8"/>
      <c r="F79" s="8"/>
      <c r="G79" s="8"/>
      <c r="H79" s="8"/>
      <c r="I79" s="9"/>
    </row>
    <row r="80" spans="1:10" s="3" customFormat="1" ht="12">
      <c r="B80" s="72" t="s">
        <v>93</v>
      </c>
      <c r="C80" s="73"/>
      <c r="D80" s="21" t="s">
        <v>94</v>
      </c>
      <c r="E80" s="11">
        <v>18.5</v>
      </c>
      <c r="F80" s="11">
        <v>26.1</v>
      </c>
      <c r="G80" s="11">
        <v>3</v>
      </c>
      <c r="H80" s="11">
        <v>321</v>
      </c>
      <c r="I80" s="11" t="s">
        <v>95</v>
      </c>
    </row>
    <row r="81" spans="1:10" s="3" customFormat="1" ht="12">
      <c r="B81" s="72" t="s">
        <v>96</v>
      </c>
      <c r="C81" s="73"/>
      <c r="D81" s="21" t="s">
        <v>97</v>
      </c>
      <c r="E81" s="11">
        <v>8.1</v>
      </c>
      <c r="F81" s="11">
        <v>7.2</v>
      </c>
      <c r="G81" s="11">
        <v>48.2</v>
      </c>
      <c r="H81" s="11">
        <v>295</v>
      </c>
      <c r="I81" s="11" t="s">
        <v>98</v>
      </c>
      <c r="J81" s="12"/>
    </row>
    <row r="82" spans="1:10" s="3" customFormat="1" ht="12">
      <c r="B82" s="74" t="s">
        <v>99</v>
      </c>
      <c r="C82" s="75"/>
      <c r="D82" s="13" t="s">
        <v>28</v>
      </c>
      <c r="E82" s="14">
        <v>0.1</v>
      </c>
      <c r="F82" s="14"/>
      <c r="G82" s="14">
        <v>9.3000000000000007</v>
      </c>
      <c r="H82" s="14">
        <v>37</v>
      </c>
      <c r="I82" s="14" t="s">
        <v>100</v>
      </c>
    </row>
    <row r="83" spans="1:10" s="3" customFormat="1" ht="12">
      <c r="B83" s="74" t="s">
        <v>22</v>
      </c>
      <c r="C83" s="75"/>
      <c r="D83" s="22">
        <v>60</v>
      </c>
      <c r="E83" s="14">
        <v>4.5</v>
      </c>
      <c r="F83" s="14">
        <v>0.6</v>
      </c>
      <c r="G83" s="14">
        <v>28.8</v>
      </c>
      <c r="H83" s="14">
        <v>138</v>
      </c>
      <c r="I83" s="14" t="s">
        <v>255</v>
      </c>
    </row>
    <row r="84" spans="1:10" s="3" customFormat="1" ht="12">
      <c r="B84" s="74" t="s">
        <v>62</v>
      </c>
      <c r="C84" s="75"/>
      <c r="D84" s="22">
        <v>30</v>
      </c>
      <c r="E84" s="14">
        <v>1.95</v>
      </c>
      <c r="F84" s="14">
        <v>0.3</v>
      </c>
      <c r="G84" s="14">
        <v>12.3</v>
      </c>
      <c r="H84" s="14">
        <v>60</v>
      </c>
      <c r="I84" s="14" t="s">
        <v>270</v>
      </c>
    </row>
    <row r="85" spans="1:10" s="3" customFormat="1" ht="12">
      <c r="A85" s="84" t="s">
        <v>63</v>
      </c>
      <c r="B85" s="84"/>
      <c r="C85" s="84"/>
      <c r="D85" s="84"/>
      <c r="E85" s="17">
        <f>SUM(E80:E84)</f>
        <v>33.150000000000006</v>
      </c>
      <c r="F85" s="17">
        <f>SUM(F80:F84)</f>
        <v>34.200000000000003</v>
      </c>
      <c r="G85" s="17">
        <f>SUM(G80:G84)</f>
        <v>101.6</v>
      </c>
      <c r="H85" s="17">
        <f>SUM(H80:H84)</f>
        <v>851</v>
      </c>
      <c r="I85" s="14"/>
      <c r="J85" s="18"/>
    </row>
    <row r="86" spans="1:10" s="3" customFormat="1" ht="12">
      <c r="A86" s="7" t="s">
        <v>64</v>
      </c>
      <c r="B86" s="70"/>
      <c r="C86" s="71"/>
      <c r="D86" s="8"/>
      <c r="E86" s="8"/>
      <c r="F86" s="8"/>
      <c r="G86" s="8"/>
      <c r="H86" s="8"/>
      <c r="I86" s="9"/>
    </row>
    <row r="87" spans="1:10" s="3" customFormat="1" ht="12">
      <c r="B87" s="74" t="s">
        <v>264</v>
      </c>
      <c r="C87" s="75"/>
      <c r="D87" s="13" t="s">
        <v>28</v>
      </c>
      <c r="E87" s="14">
        <v>0.1</v>
      </c>
      <c r="F87" s="14"/>
      <c r="G87" s="14">
        <v>9.3000000000000007</v>
      </c>
      <c r="H87" s="14">
        <v>37</v>
      </c>
      <c r="I87" s="14" t="s">
        <v>100</v>
      </c>
    </row>
    <row r="88" spans="1:10" s="3" customFormat="1" ht="12">
      <c r="B88" s="74" t="s">
        <v>29</v>
      </c>
      <c r="C88" s="75"/>
      <c r="D88" s="13">
        <v>12</v>
      </c>
      <c r="E88" s="14">
        <v>2.4900000000000002</v>
      </c>
      <c r="F88" s="14">
        <v>2.4</v>
      </c>
      <c r="G88" s="14">
        <v>17.97</v>
      </c>
      <c r="H88" s="14">
        <v>104.7</v>
      </c>
      <c r="I88" s="14"/>
    </row>
    <row r="89" spans="1:10" s="3" customFormat="1" ht="12">
      <c r="A89" s="84" t="s">
        <v>68</v>
      </c>
      <c r="B89" s="84"/>
      <c r="C89" s="84"/>
      <c r="D89" s="84"/>
      <c r="E89" s="17">
        <f>SUM(E87:E88)</f>
        <v>2.5900000000000003</v>
      </c>
      <c r="F89" s="17">
        <f>SUM(F87:F88)</f>
        <v>2.4</v>
      </c>
      <c r="G89" s="17">
        <f>SUM(G87:G88)</f>
        <v>27.27</v>
      </c>
      <c r="H89" s="17">
        <f>SUM(H87:H88)</f>
        <v>141.69999999999999</v>
      </c>
      <c r="I89" s="14"/>
      <c r="J89" s="18"/>
    </row>
    <row r="90" spans="1:10" s="3" customFormat="1" ht="12">
      <c r="A90" s="84" t="s">
        <v>69</v>
      </c>
      <c r="B90" s="84"/>
      <c r="C90" s="84"/>
      <c r="D90" s="84"/>
      <c r="E90" s="17">
        <f>E60+E64+E73+E78+E85+E89</f>
        <v>113.16000000000001</v>
      </c>
      <c r="F90" s="17">
        <f>F60+F64+F73+F78+F85+F89</f>
        <v>96.87</v>
      </c>
      <c r="G90" s="17">
        <f>G60+G64+G73+G78+G85+G89</f>
        <v>401.53999999999996</v>
      </c>
      <c r="H90" s="17">
        <f>H60+H64+H73+H78+H85+H89</f>
        <v>3225.7999999999997</v>
      </c>
      <c r="I90" s="14"/>
    </row>
    <row r="91" spans="1:10" s="3" customFormat="1" ht="12">
      <c r="B91" s="3" t="s">
        <v>0</v>
      </c>
      <c r="G91" s="66" t="s">
        <v>1</v>
      </c>
      <c r="H91" s="66"/>
      <c r="I91" s="66"/>
    </row>
    <row r="92" spans="1:10" s="3" customFormat="1" ht="12">
      <c r="B92" s="66" t="s">
        <v>2</v>
      </c>
      <c r="C92" s="66"/>
      <c r="G92" s="66" t="s">
        <v>3</v>
      </c>
      <c r="H92" s="66"/>
      <c r="I92" s="66"/>
    </row>
    <row r="93" spans="1:10" s="3" customFormat="1" ht="12">
      <c r="B93" s="66" t="s">
        <v>4</v>
      </c>
      <c r="C93" s="66"/>
      <c r="G93" s="66" t="s">
        <v>251</v>
      </c>
      <c r="H93" s="66"/>
      <c r="I93" s="66"/>
    </row>
    <row r="94" spans="1:10" s="3" customFormat="1" ht="18.75" customHeight="1">
      <c r="A94" s="1" t="s">
        <v>5</v>
      </c>
      <c r="B94" s="34"/>
      <c r="C94" s="34"/>
      <c r="D94" s="87"/>
      <c r="E94" s="68"/>
      <c r="F94" s="68"/>
      <c r="G94" s="88" t="s">
        <v>101</v>
      </c>
      <c r="H94" s="77"/>
    </row>
    <row r="95" spans="1:10" s="3" customFormat="1" ht="12">
      <c r="A95" s="79" t="s">
        <v>7</v>
      </c>
      <c r="B95" s="79" t="s">
        <v>8</v>
      </c>
      <c r="C95" s="79"/>
      <c r="D95" s="79" t="s">
        <v>9</v>
      </c>
      <c r="E95" s="83" t="s">
        <v>10</v>
      </c>
      <c r="F95" s="83"/>
      <c r="G95" s="83"/>
      <c r="H95" s="79" t="s">
        <v>11</v>
      </c>
      <c r="I95" s="79" t="s">
        <v>12</v>
      </c>
    </row>
    <row r="96" spans="1:10" s="3" customFormat="1" ht="12">
      <c r="A96" s="80"/>
      <c r="B96" s="81"/>
      <c r="C96" s="82"/>
      <c r="D96" s="80"/>
      <c r="E96" s="6" t="s">
        <v>13</v>
      </c>
      <c r="F96" s="6" t="s">
        <v>14</v>
      </c>
      <c r="G96" s="6" t="s">
        <v>15</v>
      </c>
      <c r="H96" s="80"/>
      <c r="I96" s="80"/>
    </row>
    <row r="97" spans="1:10" s="3" customFormat="1" ht="12">
      <c r="A97" s="7" t="s">
        <v>16</v>
      </c>
      <c r="B97" s="70"/>
      <c r="C97" s="71"/>
      <c r="D97" s="8"/>
      <c r="E97" s="8"/>
      <c r="F97" s="8"/>
      <c r="G97" s="8"/>
      <c r="H97" s="8"/>
      <c r="I97" s="9"/>
    </row>
    <row r="98" spans="1:10" s="3" customFormat="1" ht="12">
      <c r="B98" s="72" t="s">
        <v>102</v>
      </c>
      <c r="C98" s="73"/>
      <c r="D98" s="10" t="s">
        <v>272</v>
      </c>
      <c r="E98" s="11">
        <v>7</v>
      </c>
      <c r="F98" s="11">
        <v>8</v>
      </c>
      <c r="G98" s="11">
        <v>35.700000000000003</v>
      </c>
      <c r="H98" s="11">
        <v>244</v>
      </c>
      <c r="I98" s="11" t="s">
        <v>103</v>
      </c>
      <c r="J98" s="12"/>
    </row>
    <row r="99" spans="1:10" s="3" customFormat="1" ht="12">
      <c r="B99" s="74" t="s">
        <v>21</v>
      </c>
      <c r="C99" s="75"/>
      <c r="D99" s="13">
        <v>10</v>
      </c>
      <c r="E99" s="14">
        <v>0.05</v>
      </c>
      <c r="F99" s="14">
        <v>8.25</v>
      </c>
      <c r="G99" s="14">
        <v>0.08</v>
      </c>
      <c r="H99" s="14">
        <v>74.8</v>
      </c>
      <c r="I99" s="14" t="s">
        <v>256</v>
      </c>
    </row>
    <row r="100" spans="1:10" s="3" customFormat="1" ht="12">
      <c r="B100" s="74" t="s">
        <v>20</v>
      </c>
      <c r="C100" s="75"/>
      <c r="D100" s="13">
        <v>20</v>
      </c>
      <c r="E100" s="14">
        <v>5</v>
      </c>
      <c r="F100" s="14">
        <v>5</v>
      </c>
      <c r="G100" s="14"/>
      <c r="H100" s="14">
        <v>71</v>
      </c>
      <c r="I100" s="14" t="s">
        <v>257</v>
      </c>
    </row>
    <row r="101" spans="1:10" s="3" customFormat="1" ht="12">
      <c r="B101" s="74" t="s">
        <v>48</v>
      </c>
      <c r="C101" s="75"/>
      <c r="D101" s="13">
        <v>200</v>
      </c>
      <c r="E101" s="14">
        <v>0.4</v>
      </c>
      <c r="F101" s="14">
        <v>0.4</v>
      </c>
      <c r="G101" s="14">
        <v>9</v>
      </c>
      <c r="H101" s="14">
        <v>47</v>
      </c>
      <c r="I101" s="14"/>
    </row>
    <row r="102" spans="1:10" s="3" customFormat="1" ht="12">
      <c r="B102" s="74" t="s">
        <v>22</v>
      </c>
      <c r="C102" s="75"/>
      <c r="D102" s="13">
        <v>80</v>
      </c>
      <c r="E102" s="14">
        <v>6</v>
      </c>
      <c r="F102" s="14">
        <v>0.8</v>
      </c>
      <c r="G102" s="14">
        <v>38.4</v>
      </c>
      <c r="H102" s="14">
        <v>184</v>
      </c>
      <c r="I102" s="14" t="s">
        <v>255</v>
      </c>
    </row>
    <row r="103" spans="1:10" s="3" customFormat="1" ht="12">
      <c r="B103" s="74" t="s">
        <v>99</v>
      </c>
      <c r="C103" s="75"/>
      <c r="D103" s="13">
        <v>200</v>
      </c>
      <c r="E103" s="14">
        <v>0.1</v>
      </c>
      <c r="F103" s="14"/>
      <c r="G103" s="14">
        <v>9.3000000000000007</v>
      </c>
      <c r="H103" s="14">
        <v>37</v>
      </c>
      <c r="I103" s="14" t="s">
        <v>100</v>
      </c>
    </row>
    <row r="104" spans="1:10" s="3" customFormat="1" ht="12">
      <c r="A104" s="84" t="s">
        <v>25</v>
      </c>
      <c r="B104" s="84"/>
      <c r="C104" s="84"/>
      <c r="D104" s="84"/>
      <c r="E104" s="17">
        <f>SUM(E98:E103)</f>
        <v>18.550000000000004</v>
      </c>
      <c r="F104" s="17">
        <f>SUM(F98:F103)</f>
        <v>22.45</v>
      </c>
      <c r="G104" s="17">
        <f>SUM(G98:G103)</f>
        <v>92.48</v>
      </c>
      <c r="H104" s="17">
        <f>SUM(H98:H103)</f>
        <v>657.8</v>
      </c>
      <c r="I104" s="14"/>
    </row>
    <row r="105" spans="1:10" s="3" customFormat="1" ht="12">
      <c r="A105" s="7" t="s">
        <v>26</v>
      </c>
      <c r="B105" s="70"/>
      <c r="C105" s="71"/>
      <c r="D105" s="8"/>
      <c r="E105" s="8"/>
      <c r="F105" s="8"/>
      <c r="G105" s="8"/>
      <c r="H105" s="8"/>
      <c r="I105" s="9"/>
    </row>
    <row r="106" spans="1:10" s="3" customFormat="1" ht="12">
      <c r="A106" s="19"/>
      <c r="B106" s="74" t="s">
        <v>104</v>
      </c>
      <c r="C106" s="75"/>
      <c r="D106" s="22">
        <v>200</v>
      </c>
      <c r="E106" s="25">
        <v>1</v>
      </c>
      <c r="F106" s="14"/>
      <c r="G106" s="14">
        <v>18</v>
      </c>
      <c r="H106" s="14">
        <v>79</v>
      </c>
      <c r="I106" s="14"/>
    </row>
    <row r="107" spans="1:10" s="3" customFormat="1" ht="12">
      <c r="B107" s="74" t="s">
        <v>29</v>
      </c>
      <c r="C107" s="76"/>
      <c r="D107" s="20">
        <v>20</v>
      </c>
      <c r="E107" s="14">
        <v>2</v>
      </c>
      <c r="F107" s="14">
        <v>2.5</v>
      </c>
      <c r="G107" s="14">
        <v>16</v>
      </c>
      <c r="H107" s="14">
        <v>31</v>
      </c>
      <c r="I107" s="14"/>
    </row>
    <row r="108" spans="1:10" s="3" customFormat="1" ht="12">
      <c r="A108" s="84" t="s">
        <v>30</v>
      </c>
      <c r="B108" s="84"/>
      <c r="C108" s="84"/>
      <c r="D108" s="84"/>
      <c r="E108" s="17">
        <f>SUM(E106:E107)</f>
        <v>3</v>
      </c>
      <c r="F108" s="17">
        <f>SUM(F106:F107)</f>
        <v>2.5</v>
      </c>
      <c r="G108" s="17">
        <f>SUM(G106:G107)</f>
        <v>34</v>
      </c>
      <c r="H108" s="17">
        <f>SUM(H106:H107)</f>
        <v>110</v>
      </c>
      <c r="I108" s="14"/>
    </row>
    <row r="109" spans="1:10" s="3" customFormat="1" ht="12">
      <c r="A109" s="7" t="s">
        <v>31</v>
      </c>
      <c r="B109" s="70"/>
      <c r="C109" s="71"/>
      <c r="D109" s="8"/>
      <c r="E109" s="8"/>
      <c r="F109" s="8"/>
      <c r="G109" s="8"/>
      <c r="H109" s="8"/>
      <c r="I109" s="9"/>
    </row>
    <row r="110" spans="1:10" s="3" customFormat="1" ht="12">
      <c r="B110" s="72" t="s">
        <v>105</v>
      </c>
      <c r="C110" s="73"/>
      <c r="D110" s="21">
        <v>100</v>
      </c>
      <c r="E110" s="11">
        <v>1</v>
      </c>
      <c r="F110" s="11">
        <v>5.0999999999999996</v>
      </c>
      <c r="G110" s="11">
        <v>10.4</v>
      </c>
      <c r="H110" s="11">
        <v>90</v>
      </c>
      <c r="I110" s="11" t="s">
        <v>106</v>
      </c>
      <c r="J110" s="12"/>
    </row>
    <row r="111" spans="1:10" s="3" customFormat="1" ht="12">
      <c r="B111" s="74" t="s">
        <v>107</v>
      </c>
      <c r="C111" s="75"/>
      <c r="D111" s="22" t="s">
        <v>108</v>
      </c>
      <c r="E111" s="14">
        <v>2.1</v>
      </c>
      <c r="F111" s="14">
        <v>6.7</v>
      </c>
      <c r="G111" s="14">
        <v>10.1</v>
      </c>
      <c r="H111" s="14">
        <v>110</v>
      </c>
      <c r="I111" s="14" t="s">
        <v>109</v>
      </c>
      <c r="J111" s="12"/>
    </row>
    <row r="112" spans="1:10" s="3" customFormat="1" ht="12">
      <c r="B112" s="72" t="s">
        <v>273</v>
      </c>
      <c r="C112" s="73"/>
      <c r="D112" s="21">
        <v>300</v>
      </c>
      <c r="E112" s="11">
        <v>28</v>
      </c>
      <c r="F112" s="11">
        <v>31</v>
      </c>
      <c r="G112" s="11">
        <v>30.7</v>
      </c>
      <c r="H112" s="11">
        <v>518</v>
      </c>
      <c r="I112" s="11" t="s">
        <v>111</v>
      </c>
      <c r="J112" s="12"/>
    </row>
    <row r="113" spans="1:10" s="3" customFormat="1" ht="12">
      <c r="B113" s="74" t="s">
        <v>112</v>
      </c>
      <c r="C113" s="75"/>
      <c r="D113" s="22">
        <v>200</v>
      </c>
      <c r="E113" s="14">
        <v>0.6</v>
      </c>
      <c r="F113" s="14">
        <v>0.2</v>
      </c>
      <c r="G113" s="14">
        <v>27</v>
      </c>
      <c r="H113" s="14">
        <v>111</v>
      </c>
      <c r="I113" s="14" t="s">
        <v>113</v>
      </c>
    </row>
    <row r="114" spans="1:10" s="3" customFormat="1" ht="12">
      <c r="B114" s="74" t="s">
        <v>22</v>
      </c>
      <c r="C114" s="75"/>
      <c r="D114" s="22">
        <v>60</v>
      </c>
      <c r="E114" s="14">
        <v>6</v>
      </c>
      <c r="F114" s="14">
        <v>0.8</v>
      </c>
      <c r="G114" s="14">
        <v>38.4</v>
      </c>
      <c r="H114" s="14">
        <v>184</v>
      </c>
      <c r="I114" s="14" t="s">
        <v>255</v>
      </c>
    </row>
    <row r="115" spans="1:10" s="3" customFormat="1" ht="12">
      <c r="B115" s="74" t="s">
        <v>62</v>
      </c>
      <c r="C115" s="75"/>
      <c r="D115" s="22">
        <v>60</v>
      </c>
      <c r="E115" s="14">
        <v>5.2</v>
      </c>
      <c r="F115" s="14">
        <v>0.8</v>
      </c>
      <c r="G115" s="14">
        <v>32.799999999999997</v>
      </c>
      <c r="H115" s="14">
        <v>160</v>
      </c>
      <c r="I115" s="14" t="s">
        <v>255</v>
      </c>
    </row>
    <row r="116" spans="1:10" s="3" customFormat="1" ht="12">
      <c r="A116" s="84" t="s">
        <v>46</v>
      </c>
      <c r="B116" s="84"/>
      <c r="C116" s="84"/>
      <c r="D116" s="84"/>
      <c r="E116" s="17">
        <f>SUM(E110:E115)</f>
        <v>42.900000000000006</v>
      </c>
      <c r="F116" s="17">
        <f>SUM(F110:F115)</f>
        <v>44.599999999999994</v>
      </c>
      <c r="G116" s="17">
        <f>SUM(G110:G115)</f>
        <v>149.39999999999998</v>
      </c>
      <c r="H116" s="17">
        <f>SUM(H110:H115)</f>
        <v>1173</v>
      </c>
      <c r="I116" s="14"/>
    </row>
    <row r="117" spans="1:10" s="3" customFormat="1" ht="12">
      <c r="A117" s="7" t="s">
        <v>47</v>
      </c>
      <c r="B117" s="70"/>
      <c r="C117" s="71"/>
      <c r="D117" s="8"/>
      <c r="E117" s="8"/>
      <c r="F117" s="8"/>
      <c r="G117" s="8"/>
      <c r="H117" s="8"/>
      <c r="I117" s="9"/>
    </row>
    <row r="118" spans="1:10" s="3" customFormat="1" ht="12">
      <c r="B118" s="74" t="s">
        <v>114</v>
      </c>
      <c r="C118" s="75"/>
      <c r="D118" s="63" t="s">
        <v>274</v>
      </c>
      <c r="E118" s="14">
        <v>17.600000000000001</v>
      </c>
      <c r="F118" s="14">
        <v>12.6</v>
      </c>
      <c r="G118" s="14">
        <v>22.5</v>
      </c>
      <c r="H118" s="14">
        <v>272</v>
      </c>
      <c r="I118" s="14" t="s">
        <v>115</v>
      </c>
    </row>
    <row r="119" spans="1:10" s="3" customFormat="1" ht="12">
      <c r="B119" s="74" t="s">
        <v>23</v>
      </c>
      <c r="C119" s="75"/>
      <c r="D119" s="13" t="s">
        <v>28</v>
      </c>
      <c r="E119" s="14">
        <v>0.1</v>
      </c>
      <c r="F119" s="14"/>
      <c r="G119" s="14">
        <v>9.1</v>
      </c>
      <c r="H119" s="14">
        <v>35</v>
      </c>
      <c r="I119" s="14" t="s">
        <v>116</v>
      </c>
    </row>
    <row r="120" spans="1:10" s="3" customFormat="1" ht="12">
      <c r="A120" s="84" t="s">
        <v>54</v>
      </c>
      <c r="B120" s="84"/>
      <c r="C120" s="84"/>
      <c r="D120" s="84"/>
      <c r="E120" s="17">
        <f>SUM(E117:E119)</f>
        <v>17.700000000000003</v>
      </c>
      <c r="F120" s="17">
        <f>SUM(F117:F119)</f>
        <v>12.6</v>
      </c>
      <c r="G120" s="17">
        <f>SUM(G117:G119)</f>
        <v>31.6</v>
      </c>
      <c r="H120" s="17">
        <f>SUM(H117:H119)</f>
        <v>307</v>
      </c>
      <c r="I120" s="14"/>
    </row>
    <row r="121" spans="1:10" s="3" customFormat="1" ht="12">
      <c r="A121" s="7" t="s">
        <v>55</v>
      </c>
      <c r="B121" s="70"/>
      <c r="C121" s="71"/>
      <c r="D121" s="8"/>
      <c r="E121" s="8"/>
      <c r="F121" s="8"/>
      <c r="G121" s="8"/>
      <c r="H121" s="8"/>
      <c r="I121" s="9"/>
    </row>
    <row r="122" spans="1:10" s="3" customFormat="1" ht="12">
      <c r="B122" s="74" t="s">
        <v>117</v>
      </c>
      <c r="C122" s="75"/>
      <c r="D122" s="13" t="s">
        <v>38</v>
      </c>
      <c r="E122" s="14">
        <v>20.6</v>
      </c>
      <c r="F122" s="14">
        <v>18.3</v>
      </c>
      <c r="G122" s="14">
        <v>17.5</v>
      </c>
      <c r="H122" s="14">
        <v>320</v>
      </c>
      <c r="I122" s="14" t="s">
        <v>39</v>
      </c>
    </row>
    <row r="123" spans="1:10" s="3" customFormat="1" ht="12">
      <c r="B123" s="72" t="s">
        <v>118</v>
      </c>
      <c r="C123" s="73"/>
      <c r="D123" s="10">
        <v>220</v>
      </c>
      <c r="E123" s="11">
        <v>4.5</v>
      </c>
      <c r="F123" s="11">
        <v>7.32</v>
      </c>
      <c r="G123" s="11">
        <v>33.94</v>
      </c>
      <c r="H123" s="11">
        <v>251</v>
      </c>
      <c r="I123" s="11" t="s">
        <v>119</v>
      </c>
      <c r="J123" s="12"/>
    </row>
    <row r="124" spans="1:10" s="3" customFormat="1" ht="12">
      <c r="B124" s="74" t="s">
        <v>21</v>
      </c>
      <c r="C124" s="75"/>
      <c r="D124" s="13" t="s">
        <v>61</v>
      </c>
      <c r="E124" s="14">
        <v>0.05</v>
      </c>
      <c r="F124" s="14">
        <v>8.25</v>
      </c>
      <c r="G124" s="14">
        <v>0.08</v>
      </c>
      <c r="H124" s="14">
        <v>74.8</v>
      </c>
      <c r="I124" s="14" t="s">
        <v>256</v>
      </c>
    </row>
    <row r="125" spans="1:10" s="3" customFormat="1" ht="12">
      <c r="B125" s="74" t="s">
        <v>75</v>
      </c>
      <c r="C125" s="75"/>
      <c r="D125" s="22">
        <v>30</v>
      </c>
      <c r="E125" s="14">
        <v>2.25</v>
      </c>
      <c r="F125" s="14">
        <v>0.3</v>
      </c>
      <c r="G125" s="14">
        <v>14.4</v>
      </c>
      <c r="H125" s="14">
        <v>69</v>
      </c>
      <c r="I125" s="14" t="s">
        <v>255</v>
      </c>
    </row>
    <row r="126" spans="1:10" s="3" customFormat="1" ht="12">
      <c r="B126" s="74" t="s">
        <v>62</v>
      </c>
      <c r="C126" s="75"/>
      <c r="D126" s="22">
        <v>30</v>
      </c>
      <c r="E126" s="14">
        <v>1.95</v>
      </c>
      <c r="F126" s="14">
        <v>0.3</v>
      </c>
      <c r="G126" s="14">
        <v>12.3</v>
      </c>
      <c r="H126" s="14">
        <v>60</v>
      </c>
      <c r="I126" s="14" t="s">
        <v>255</v>
      </c>
    </row>
    <row r="127" spans="1:10" s="3" customFormat="1" ht="12">
      <c r="B127" s="74" t="s">
        <v>120</v>
      </c>
      <c r="C127" s="75"/>
      <c r="D127" s="13" t="s">
        <v>28</v>
      </c>
      <c r="E127" s="14">
        <v>0.1</v>
      </c>
      <c r="F127" s="14"/>
      <c r="G127" s="14">
        <v>9.1</v>
      </c>
      <c r="H127" s="14">
        <v>35</v>
      </c>
      <c r="I127" s="14" t="s">
        <v>24</v>
      </c>
    </row>
    <row r="128" spans="1:10" s="3" customFormat="1" ht="12">
      <c r="A128" s="84" t="s">
        <v>63</v>
      </c>
      <c r="B128" s="84"/>
      <c r="C128" s="84"/>
      <c r="D128" s="84"/>
      <c r="E128" s="17">
        <f>SUM(E122:E127)</f>
        <v>29.450000000000003</v>
      </c>
      <c r="F128" s="17">
        <f>SUM(F122:F127)</f>
        <v>34.47</v>
      </c>
      <c r="G128" s="17">
        <f>SUM(G122:G127)</f>
        <v>87.32</v>
      </c>
      <c r="H128" s="17">
        <f>SUM(H122:H127)</f>
        <v>809.8</v>
      </c>
      <c r="I128" s="14"/>
    </row>
    <row r="129" spans="1:10" s="3" customFormat="1" ht="12">
      <c r="A129" s="7" t="s">
        <v>64</v>
      </c>
      <c r="B129" s="70"/>
      <c r="C129" s="71"/>
      <c r="D129" s="8"/>
      <c r="E129" s="8"/>
      <c r="F129" s="8"/>
      <c r="G129" s="8"/>
      <c r="H129" s="8"/>
      <c r="I129" s="9"/>
    </row>
    <row r="130" spans="1:10" s="3" customFormat="1" ht="12">
      <c r="A130" s="19"/>
      <c r="B130" s="74" t="s">
        <v>65</v>
      </c>
      <c r="C130" s="75"/>
      <c r="D130" s="13" t="s">
        <v>66</v>
      </c>
      <c r="E130" s="14">
        <v>5.7</v>
      </c>
      <c r="F130" s="14">
        <v>6.3</v>
      </c>
      <c r="G130" s="14">
        <v>17.600000000000001</v>
      </c>
      <c r="H130" s="14">
        <v>151</v>
      </c>
      <c r="I130" s="14" t="s">
        <v>67</v>
      </c>
    </row>
    <row r="131" spans="1:10" s="3" customFormat="1" ht="12">
      <c r="B131" s="74"/>
      <c r="C131" s="75"/>
      <c r="D131" s="22"/>
      <c r="E131" s="14"/>
      <c r="F131" s="14"/>
      <c r="G131" s="14"/>
      <c r="H131" s="14"/>
      <c r="I131" s="14"/>
    </row>
    <row r="132" spans="1:10" s="3" customFormat="1" ht="12">
      <c r="A132" s="84" t="s">
        <v>68</v>
      </c>
      <c r="B132" s="84"/>
      <c r="C132" s="84"/>
      <c r="D132" s="84"/>
      <c r="E132" s="14">
        <f>SUM(E130:E131)</f>
        <v>5.7</v>
      </c>
      <c r="F132" s="14">
        <f>SUM(F130:F131)</f>
        <v>6.3</v>
      </c>
      <c r="G132" s="14">
        <f>SUM(G130:G131)</f>
        <v>17.600000000000001</v>
      </c>
      <c r="H132" s="14">
        <f>SUM(H130:H131)</f>
        <v>151</v>
      </c>
      <c r="I132" s="14"/>
      <c r="J132" s="26"/>
    </row>
    <row r="133" spans="1:10" s="3" customFormat="1" ht="12">
      <c r="A133" s="84" t="s">
        <v>69</v>
      </c>
      <c r="B133" s="84"/>
      <c r="C133" s="84"/>
      <c r="D133" s="84"/>
      <c r="E133" s="17">
        <f>E104+E108+E116+E120+E128+E132</f>
        <v>117.30000000000003</v>
      </c>
      <c r="F133" s="17">
        <f>F104+F108+F116+F120+F128+F132</f>
        <v>122.91999999999999</v>
      </c>
      <c r="G133" s="17">
        <f>G104+G108+G116+G120+G128+G132</f>
        <v>412.40000000000003</v>
      </c>
      <c r="H133" s="17">
        <f>H104+H108+H116+H120+H128+H132</f>
        <v>3208.6000000000004</v>
      </c>
      <c r="I133" s="14"/>
    </row>
    <row r="134" spans="1:10" s="3" customFormat="1" ht="12">
      <c r="B134" s="3" t="s">
        <v>0</v>
      </c>
      <c r="G134" s="66" t="s">
        <v>1</v>
      </c>
      <c r="H134" s="66"/>
      <c r="I134" s="66"/>
    </row>
    <row r="135" spans="1:10" s="3" customFormat="1" ht="12">
      <c r="B135" s="66" t="s">
        <v>2</v>
      </c>
      <c r="C135" s="66"/>
      <c r="G135" s="66" t="s">
        <v>3</v>
      </c>
      <c r="H135" s="66"/>
      <c r="I135" s="66"/>
    </row>
    <row r="136" spans="1:10" s="3" customFormat="1" ht="12">
      <c r="B136" s="66" t="s">
        <v>121</v>
      </c>
      <c r="C136" s="66"/>
      <c r="G136" s="66" t="s">
        <v>250</v>
      </c>
      <c r="H136" s="66"/>
      <c r="I136" s="66"/>
    </row>
    <row r="137" spans="1:10" s="3" customFormat="1" ht="20.25" customHeight="1">
      <c r="A137" s="1" t="s">
        <v>5</v>
      </c>
      <c r="B137" s="34"/>
      <c r="C137" s="34"/>
      <c r="D137" s="87"/>
      <c r="E137" s="68"/>
      <c r="F137" s="68"/>
      <c r="G137" s="69"/>
      <c r="H137" s="67"/>
      <c r="I137" s="3" t="s">
        <v>122</v>
      </c>
    </row>
    <row r="138" spans="1:10" s="3" customFormat="1" ht="12">
      <c r="A138" s="79" t="s">
        <v>7</v>
      </c>
      <c r="B138" s="79" t="s">
        <v>8</v>
      </c>
      <c r="C138" s="79"/>
      <c r="D138" s="79" t="s">
        <v>9</v>
      </c>
      <c r="E138" s="83" t="s">
        <v>10</v>
      </c>
      <c r="F138" s="83"/>
      <c r="G138" s="83"/>
      <c r="H138" s="79" t="s">
        <v>11</v>
      </c>
      <c r="I138" s="79" t="s">
        <v>12</v>
      </c>
      <c r="J138" s="4"/>
    </row>
    <row r="139" spans="1:10" s="3" customFormat="1" ht="12">
      <c r="A139" s="80"/>
      <c r="B139" s="81"/>
      <c r="C139" s="82"/>
      <c r="D139" s="80"/>
      <c r="E139" s="6" t="s">
        <v>13</v>
      </c>
      <c r="F139" s="6" t="s">
        <v>14</v>
      </c>
      <c r="G139" s="6" t="s">
        <v>15</v>
      </c>
      <c r="H139" s="80"/>
      <c r="I139" s="80"/>
    </row>
    <row r="140" spans="1:10" s="3" customFormat="1" ht="12">
      <c r="A140" s="7" t="s">
        <v>16</v>
      </c>
      <c r="B140" s="72" t="s">
        <v>123</v>
      </c>
      <c r="C140" s="73"/>
      <c r="D140" s="10">
        <v>200</v>
      </c>
      <c r="E140" s="11">
        <v>7.3</v>
      </c>
      <c r="F140" s="11">
        <v>8.8000000000000007</v>
      </c>
      <c r="G140" s="11">
        <v>34</v>
      </c>
      <c r="H140" s="11">
        <v>246</v>
      </c>
      <c r="I140" s="11" t="s">
        <v>124</v>
      </c>
      <c r="J140" s="12"/>
    </row>
    <row r="141" spans="1:10" s="3" customFormat="1" ht="12">
      <c r="B141" s="74" t="s">
        <v>21</v>
      </c>
      <c r="C141" s="75"/>
      <c r="D141" s="13">
        <v>10</v>
      </c>
      <c r="E141" s="14">
        <v>0.05</v>
      </c>
      <c r="F141" s="14">
        <v>8.25</v>
      </c>
      <c r="G141" s="14">
        <v>0.08</v>
      </c>
      <c r="H141" s="14">
        <v>74.8</v>
      </c>
      <c r="I141" s="14" t="s">
        <v>256</v>
      </c>
    </row>
    <row r="142" spans="1:10" s="3" customFormat="1" ht="12">
      <c r="B142" s="74" t="s">
        <v>74</v>
      </c>
      <c r="C142" s="75"/>
      <c r="D142" s="22">
        <v>40</v>
      </c>
      <c r="E142" s="14">
        <v>5.0999999999999996</v>
      </c>
      <c r="F142" s="14">
        <v>4.5999999999999996</v>
      </c>
      <c r="G142" s="14">
        <v>0.3</v>
      </c>
      <c r="H142" s="14">
        <v>63</v>
      </c>
      <c r="I142" s="14" t="s">
        <v>269</v>
      </c>
    </row>
    <row r="143" spans="1:10" s="3" customFormat="1" ht="12">
      <c r="B143" s="74" t="s">
        <v>22</v>
      </c>
      <c r="C143" s="75"/>
      <c r="D143" s="13" t="s">
        <v>125</v>
      </c>
      <c r="E143" s="14">
        <v>4.5</v>
      </c>
      <c r="F143" s="14">
        <v>0.6</v>
      </c>
      <c r="G143" s="14">
        <v>28.8</v>
      </c>
      <c r="H143" s="14">
        <v>138</v>
      </c>
      <c r="I143" s="14" t="s">
        <v>255</v>
      </c>
    </row>
    <row r="144" spans="1:10" s="3" customFormat="1" ht="12">
      <c r="B144" s="74" t="s">
        <v>126</v>
      </c>
      <c r="C144" s="75"/>
      <c r="D144" s="22">
        <v>200</v>
      </c>
      <c r="E144" s="14">
        <v>3.3</v>
      </c>
      <c r="F144" s="14">
        <v>3.1</v>
      </c>
      <c r="G144" s="14">
        <v>13.6</v>
      </c>
      <c r="H144" s="14">
        <v>94</v>
      </c>
      <c r="I144" s="14" t="s">
        <v>127</v>
      </c>
    </row>
    <row r="145" spans="1:10" s="3" customFormat="1" ht="12">
      <c r="A145" s="84" t="s">
        <v>25</v>
      </c>
      <c r="B145" s="84"/>
      <c r="C145" s="84"/>
      <c r="D145" s="84"/>
      <c r="E145" s="17">
        <f>SUM(E140:E144)</f>
        <v>20.25</v>
      </c>
      <c r="F145" s="17">
        <f>SUM(F140:F144)</f>
        <v>25.35</v>
      </c>
      <c r="G145" s="17">
        <f>SUM(G140:G144)</f>
        <v>76.779999999999987</v>
      </c>
      <c r="H145" s="17">
        <f>SUM(H140:H144)</f>
        <v>615.79999999999995</v>
      </c>
      <c r="I145" s="14"/>
    </row>
    <row r="146" spans="1:10" s="3" customFormat="1" ht="12">
      <c r="A146" s="7" t="s">
        <v>26</v>
      </c>
      <c r="B146" s="70"/>
      <c r="C146" s="71"/>
      <c r="D146" s="8"/>
      <c r="E146" s="8"/>
      <c r="F146" s="8"/>
      <c r="G146" s="8"/>
      <c r="H146" s="8"/>
      <c r="I146" s="9"/>
    </row>
    <row r="147" spans="1:10" s="3" customFormat="1" ht="12">
      <c r="A147" s="19"/>
      <c r="B147" s="74" t="s">
        <v>128</v>
      </c>
      <c r="C147" s="76"/>
      <c r="D147" s="16" t="s">
        <v>28</v>
      </c>
      <c r="E147" s="14">
        <v>0.5</v>
      </c>
      <c r="F147" s="14">
        <v>0.1</v>
      </c>
      <c r="G147" s="14">
        <v>31.2</v>
      </c>
      <c r="H147" s="14">
        <v>121</v>
      </c>
      <c r="I147" s="14" t="s">
        <v>258</v>
      </c>
    </row>
    <row r="148" spans="1:10" s="3" customFormat="1" ht="12">
      <c r="A148" s="19"/>
      <c r="B148" s="74" t="s">
        <v>129</v>
      </c>
      <c r="C148" s="75"/>
      <c r="D148" s="22">
        <v>34</v>
      </c>
      <c r="E148" s="14">
        <v>1</v>
      </c>
      <c r="F148" s="14">
        <v>1</v>
      </c>
      <c r="G148" s="14">
        <v>1</v>
      </c>
      <c r="H148" s="14">
        <v>48</v>
      </c>
      <c r="I148" s="9"/>
    </row>
    <row r="149" spans="1:10" s="3" customFormat="1" ht="12">
      <c r="A149" s="84" t="s">
        <v>30</v>
      </c>
      <c r="B149" s="84"/>
      <c r="C149" s="84"/>
      <c r="D149" s="84"/>
      <c r="E149" s="17">
        <f ca="1">SUM(E147:E160)</f>
        <v>2</v>
      </c>
      <c r="F149" s="17">
        <f ca="1">SUM(F147:F160)</f>
        <v>1</v>
      </c>
      <c r="G149" s="17">
        <f ca="1">SUM(G147:G160)</f>
        <v>29</v>
      </c>
      <c r="H149" s="17">
        <f ca="1">SUM(H147:H160)</f>
        <v>174</v>
      </c>
      <c r="I149" s="14"/>
      <c r="J149" s="18"/>
    </row>
    <row r="150" spans="1:10" s="3" customFormat="1" ht="12">
      <c r="A150" s="7" t="s">
        <v>31</v>
      </c>
      <c r="B150" s="70"/>
      <c r="C150" s="71"/>
      <c r="D150" s="8"/>
      <c r="E150" s="8"/>
      <c r="F150" s="8"/>
      <c r="G150" s="8"/>
      <c r="H150" s="8"/>
      <c r="I150" s="9"/>
    </row>
    <row r="151" spans="1:10" s="3" customFormat="1" ht="12">
      <c r="B151" s="74" t="s">
        <v>130</v>
      </c>
      <c r="C151" s="75"/>
      <c r="D151" s="22">
        <v>100</v>
      </c>
      <c r="E151" s="14">
        <v>1.5</v>
      </c>
      <c r="F151" s="14">
        <v>5.0999999999999996</v>
      </c>
      <c r="G151" s="14">
        <v>7.2</v>
      </c>
      <c r="H151" s="14">
        <v>80</v>
      </c>
      <c r="I151" s="14" t="s">
        <v>131</v>
      </c>
      <c r="J151" s="12"/>
    </row>
    <row r="152" spans="1:10" s="3" customFormat="1" ht="12">
      <c r="B152" s="74" t="s">
        <v>132</v>
      </c>
      <c r="C152" s="75"/>
      <c r="D152" s="22" t="s">
        <v>108</v>
      </c>
      <c r="E152" s="14">
        <v>2.6</v>
      </c>
      <c r="F152" s="14">
        <v>6.2</v>
      </c>
      <c r="G152" s="14">
        <v>18.5</v>
      </c>
      <c r="H152" s="14">
        <v>142</v>
      </c>
      <c r="I152" s="14" t="s">
        <v>133</v>
      </c>
    </row>
    <row r="153" spans="1:10" s="3" customFormat="1" ht="12">
      <c r="B153" s="72" t="s">
        <v>134</v>
      </c>
      <c r="C153" s="73"/>
      <c r="D153" s="21">
        <v>100</v>
      </c>
      <c r="E153" s="11">
        <v>25</v>
      </c>
      <c r="F153" s="11">
        <v>21</v>
      </c>
      <c r="G153" s="11">
        <v>0.38</v>
      </c>
      <c r="H153" s="11">
        <v>290</v>
      </c>
      <c r="I153" s="11" t="s">
        <v>59</v>
      </c>
      <c r="J153" s="12"/>
    </row>
    <row r="154" spans="1:10" s="3" customFormat="1" ht="12">
      <c r="B154" s="72" t="s">
        <v>56</v>
      </c>
      <c r="C154" s="73"/>
      <c r="D154" s="21">
        <v>200</v>
      </c>
      <c r="E154" s="11">
        <v>4</v>
      </c>
      <c r="F154" s="11">
        <v>7</v>
      </c>
      <c r="G154" s="11">
        <v>26.7</v>
      </c>
      <c r="H154" s="11">
        <v>184</v>
      </c>
      <c r="I154" s="11" t="s">
        <v>57</v>
      </c>
    </row>
    <row r="155" spans="1:10" s="3" customFormat="1" ht="12">
      <c r="B155" s="74" t="s">
        <v>135</v>
      </c>
      <c r="C155" s="75"/>
      <c r="D155" s="13" t="s">
        <v>28</v>
      </c>
      <c r="E155" s="14">
        <v>0.2</v>
      </c>
      <c r="F155" s="14">
        <v>0.1</v>
      </c>
      <c r="G155" s="14">
        <v>17.2</v>
      </c>
      <c r="H155" s="14">
        <v>68</v>
      </c>
      <c r="I155" s="14" t="s">
        <v>136</v>
      </c>
    </row>
    <row r="156" spans="1:10" s="3" customFormat="1" ht="12">
      <c r="B156" s="74" t="s">
        <v>22</v>
      </c>
      <c r="C156" s="75"/>
      <c r="D156" s="13" t="s">
        <v>76</v>
      </c>
      <c r="E156" s="14">
        <v>6</v>
      </c>
      <c r="F156" s="14">
        <v>0.8</v>
      </c>
      <c r="G156" s="14">
        <v>38.4</v>
      </c>
      <c r="H156" s="14">
        <v>184</v>
      </c>
      <c r="I156" s="14" t="s">
        <v>255</v>
      </c>
    </row>
    <row r="157" spans="1:10" s="3" customFormat="1" ht="12">
      <c r="B157" s="74" t="s">
        <v>62</v>
      </c>
      <c r="C157" s="75"/>
      <c r="D157" s="13" t="s">
        <v>125</v>
      </c>
      <c r="E157" s="14">
        <v>3.9</v>
      </c>
      <c r="F157" s="14">
        <v>0.6</v>
      </c>
      <c r="G157" s="14">
        <v>24.6</v>
      </c>
      <c r="H157" s="14">
        <v>120</v>
      </c>
      <c r="I157" s="14" t="s">
        <v>270</v>
      </c>
    </row>
    <row r="158" spans="1:10" s="3" customFormat="1" ht="12">
      <c r="A158" s="84" t="s">
        <v>46</v>
      </c>
      <c r="B158" s="84"/>
      <c r="C158" s="84"/>
      <c r="D158" s="84"/>
      <c r="E158" s="17">
        <f>SUM(E151:E157)</f>
        <v>43.2</v>
      </c>
      <c r="F158" s="17">
        <f>SUM(F151:F157)</f>
        <v>40.799999999999997</v>
      </c>
      <c r="G158" s="17">
        <f>SUM(G151:G157)</f>
        <v>132.97999999999999</v>
      </c>
      <c r="H158" s="17">
        <f>SUM(H151:H157)</f>
        <v>1068</v>
      </c>
      <c r="I158" s="14"/>
    </row>
    <row r="159" spans="1:10" s="3" customFormat="1" ht="12">
      <c r="A159" s="7" t="s">
        <v>47</v>
      </c>
      <c r="B159" s="70"/>
      <c r="C159" s="71"/>
      <c r="D159" s="8"/>
      <c r="E159" s="8"/>
      <c r="F159" s="8"/>
      <c r="G159" s="8"/>
      <c r="H159" s="8"/>
      <c r="I159" s="9"/>
    </row>
    <row r="160" spans="1:10" s="3" customFormat="1" ht="12">
      <c r="A160" s="19"/>
      <c r="B160" s="74" t="s">
        <v>48</v>
      </c>
      <c r="C160" s="75"/>
      <c r="D160" s="13">
        <v>200</v>
      </c>
      <c r="E160" s="14">
        <v>1.8</v>
      </c>
      <c r="F160" s="14">
        <v>0.4</v>
      </c>
      <c r="G160" s="14">
        <v>16.2</v>
      </c>
      <c r="H160" s="14">
        <v>86</v>
      </c>
      <c r="I160" s="14"/>
    </row>
    <row r="161" spans="1:10" s="3" customFormat="1" ht="12">
      <c r="B161" s="74" t="s">
        <v>137</v>
      </c>
      <c r="C161" s="75"/>
      <c r="D161" s="22">
        <v>100</v>
      </c>
      <c r="E161" s="14">
        <v>3.3</v>
      </c>
      <c r="F161" s="14">
        <v>3.05</v>
      </c>
      <c r="G161" s="14">
        <v>20.100000000000001</v>
      </c>
      <c r="H161" s="14">
        <v>122.5</v>
      </c>
      <c r="I161" s="14" t="s">
        <v>138</v>
      </c>
    </row>
    <row r="162" spans="1:10" s="3" customFormat="1" ht="12">
      <c r="B162" s="74" t="s">
        <v>52</v>
      </c>
      <c r="C162" s="75"/>
      <c r="D162" s="13" t="s">
        <v>28</v>
      </c>
      <c r="E162" s="14"/>
      <c r="F162" s="14"/>
      <c r="G162" s="14">
        <v>20</v>
      </c>
      <c r="H162" s="14">
        <v>76</v>
      </c>
      <c r="I162" s="14" t="s">
        <v>139</v>
      </c>
    </row>
    <row r="163" spans="1:10" s="3" customFormat="1" ht="12">
      <c r="A163" s="84" t="s">
        <v>54</v>
      </c>
      <c r="B163" s="84"/>
      <c r="C163" s="84"/>
      <c r="D163" s="84"/>
      <c r="E163" s="17">
        <f>SUM(E161:E162)</f>
        <v>3.3</v>
      </c>
      <c r="F163" s="17">
        <f>SUM(F161:F162)</f>
        <v>3.05</v>
      </c>
      <c r="G163" s="17">
        <f>SUM(G161:G162)</f>
        <v>40.1</v>
      </c>
      <c r="H163" s="17">
        <f>SUM(H161:H162)</f>
        <v>198.5</v>
      </c>
      <c r="I163" s="14"/>
    </row>
    <row r="164" spans="1:10" s="3" customFormat="1" ht="12">
      <c r="A164" s="7" t="s">
        <v>55</v>
      </c>
      <c r="B164" s="70"/>
      <c r="C164" s="71"/>
      <c r="D164" s="8"/>
      <c r="E164" s="8"/>
      <c r="F164" s="8"/>
      <c r="G164" s="8"/>
      <c r="H164" s="8"/>
      <c r="I164" s="9"/>
    </row>
    <row r="165" spans="1:10" s="3" customFormat="1" ht="12">
      <c r="B165" s="74" t="s">
        <v>140</v>
      </c>
      <c r="C165" s="75"/>
      <c r="D165" s="22" t="s">
        <v>141</v>
      </c>
      <c r="E165" s="14">
        <v>27.87</v>
      </c>
      <c r="F165" s="14">
        <v>26.75</v>
      </c>
      <c r="G165" s="14">
        <v>4.75</v>
      </c>
      <c r="H165" s="14">
        <v>371</v>
      </c>
      <c r="I165" s="14" t="s">
        <v>142</v>
      </c>
      <c r="J165" s="12"/>
    </row>
    <row r="166" spans="1:10" s="3" customFormat="1" ht="12">
      <c r="B166" s="85" t="s">
        <v>82</v>
      </c>
      <c r="C166" s="86"/>
      <c r="D166" s="22" t="s">
        <v>72</v>
      </c>
      <c r="E166" s="14">
        <v>11.52</v>
      </c>
      <c r="F166" s="14">
        <v>7.52</v>
      </c>
      <c r="G166" s="14">
        <v>5.4</v>
      </c>
      <c r="H166" s="14">
        <v>320.8</v>
      </c>
      <c r="I166" s="14" t="s">
        <v>83</v>
      </c>
    </row>
    <row r="167" spans="1:10" s="3" customFormat="1" ht="12">
      <c r="B167" s="74" t="s">
        <v>143</v>
      </c>
      <c r="C167" s="75"/>
      <c r="D167" s="13" t="s">
        <v>28</v>
      </c>
      <c r="E167" s="14">
        <v>1.4</v>
      </c>
      <c r="F167" s="14">
        <v>1.4</v>
      </c>
      <c r="G167" s="14">
        <v>11.2</v>
      </c>
      <c r="H167" s="14">
        <v>61</v>
      </c>
      <c r="I167" s="14" t="s">
        <v>92</v>
      </c>
    </row>
    <row r="168" spans="1:10" s="3" customFormat="1" ht="12">
      <c r="B168" s="74" t="s">
        <v>21</v>
      </c>
      <c r="C168" s="75"/>
      <c r="D168" s="13" t="s">
        <v>61</v>
      </c>
      <c r="E168" s="14">
        <v>0.05</v>
      </c>
      <c r="F168" s="14">
        <v>8.25</v>
      </c>
      <c r="G168" s="14">
        <v>0.08</v>
      </c>
      <c r="H168" s="14">
        <v>74.8</v>
      </c>
      <c r="I168" s="14" t="s">
        <v>256</v>
      </c>
    </row>
    <row r="169" spans="1:10" s="3" customFormat="1" ht="12">
      <c r="B169" s="74" t="s">
        <v>22</v>
      </c>
      <c r="C169" s="75"/>
      <c r="D169" s="22">
        <v>30</v>
      </c>
      <c r="E169" s="14">
        <v>2.25</v>
      </c>
      <c r="F169" s="14">
        <v>0.3</v>
      </c>
      <c r="G169" s="14">
        <v>14.4</v>
      </c>
      <c r="H169" s="14">
        <v>69</v>
      </c>
      <c r="I169" s="14" t="s">
        <v>255</v>
      </c>
    </row>
    <row r="170" spans="1:10" s="3" customFormat="1" ht="12">
      <c r="B170" s="74" t="s">
        <v>62</v>
      </c>
      <c r="C170" s="75"/>
      <c r="D170" s="22">
        <v>30</v>
      </c>
      <c r="E170" s="14">
        <v>1.95</v>
      </c>
      <c r="F170" s="14">
        <v>0.3</v>
      </c>
      <c r="G170" s="14">
        <v>12.3</v>
      </c>
      <c r="H170" s="14">
        <v>60</v>
      </c>
      <c r="I170" s="14" t="s">
        <v>270</v>
      </c>
    </row>
    <row r="171" spans="1:10" s="3" customFormat="1" ht="12">
      <c r="A171" s="84" t="s">
        <v>63</v>
      </c>
      <c r="B171" s="84"/>
      <c r="C171" s="84"/>
      <c r="D171" s="84"/>
      <c r="E171" s="17">
        <f>SUM(E165:E170)</f>
        <v>45.04</v>
      </c>
      <c r="F171" s="17">
        <f>SUM(F165:F170)</f>
        <v>44.519999999999989</v>
      </c>
      <c r="G171" s="17">
        <f>SUM(G165:G170)</f>
        <v>48.129999999999995</v>
      </c>
      <c r="H171" s="17">
        <f>SUM(H165:H170)</f>
        <v>956.59999999999991</v>
      </c>
      <c r="I171" s="14"/>
    </row>
    <row r="172" spans="1:10" s="3" customFormat="1" ht="12">
      <c r="A172" s="7" t="s">
        <v>64</v>
      </c>
      <c r="B172" s="74" t="s">
        <v>29</v>
      </c>
      <c r="C172" s="75"/>
      <c r="D172" s="22">
        <v>12</v>
      </c>
      <c r="E172" s="14">
        <v>2</v>
      </c>
      <c r="F172" s="14">
        <v>2.5</v>
      </c>
      <c r="G172" s="14">
        <v>16</v>
      </c>
      <c r="H172" s="14">
        <v>31</v>
      </c>
      <c r="I172" s="9"/>
    </row>
    <row r="173" spans="1:10" s="3" customFormat="1" ht="12">
      <c r="B173" s="74" t="s">
        <v>23</v>
      </c>
      <c r="C173" s="75"/>
      <c r="D173" s="22">
        <v>200</v>
      </c>
      <c r="E173" s="14">
        <v>0.1</v>
      </c>
      <c r="F173" s="14"/>
      <c r="G173" s="14">
        <v>9.1</v>
      </c>
      <c r="H173" s="14">
        <v>35</v>
      </c>
      <c r="I173" s="14" t="s">
        <v>24</v>
      </c>
    </row>
    <row r="174" spans="1:10" s="3" customFormat="1" ht="12">
      <c r="A174" s="84" t="s">
        <v>68</v>
      </c>
      <c r="B174" s="84"/>
      <c r="C174" s="84"/>
      <c r="D174" s="84"/>
      <c r="E174" s="17">
        <v>8.4</v>
      </c>
      <c r="F174" s="17">
        <v>9.6</v>
      </c>
      <c r="G174" s="17">
        <f>SUM(G173)</f>
        <v>9.1</v>
      </c>
      <c r="H174" s="17">
        <f>SUM(H173)</f>
        <v>35</v>
      </c>
      <c r="I174" s="14"/>
    </row>
    <row r="175" spans="1:10" s="3" customFormat="1" ht="12">
      <c r="A175" s="84" t="s">
        <v>69</v>
      </c>
      <c r="B175" s="84"/>
      <c r="C175" s="84"/>
      <c r="D175" s="84"/>
      <c r="E175" s="17">
        <f ca="1">E145+E149+E158+E163+E171+E174</f>
        <v>104.4</v>
      </c>
      <c r="F175" s="17">
        <f ca="1">F145+F149+F158+F163+F171+F174</f>
        <v>102.3</v>
      </c>
      <c r="G175" s="17">
        <f ca="1">G145+G149+G158+G163+G171+G174</f>
        <v>458.36</v>
      </c>
      <c r="H175" s="17">
        <f ca="1">H145+H149+H158+H163+H171+H174</f>
        <v>3224.6000000000004</v>
      </c>
      <c r="I175" s="14"/>
    </row>
    <row r="176" spans="1:10" s="3" customFormat="1" ht="12">
      <c r="B176" s="3" t="s">
        <v>0</v>
      </c>
      <c r="G176" s="66" t="s">
        <v>1</v>
      </c>
      <c r="H176" s="66"/>
      <c r="I176" s="66"/>
    </row>
    <row r="177" spans="1:10" s="3" customFormat="1" ht="12">
      <c r="B177" s="66" t="s">
        <v>2</v>
      </c>
      <c r="C177" s="66"/>
      <c r="G177" s="66" t="s">
        <v>3</v>
      </c>
      <c r="H177" s="66"/>
      <c r="I177" s="66"/>
    </row>
    <row r="178" spans="1:10" s="3" customFormat="1" ht="12">
      <c r="B178" s="66" t="s">
        <v>4</v>
      </c>
      <c r="C178" s="66"/>
      <c r="G178" s="66" t="s">
        <v>206</v>
      </c>
      <c r="H178" s="66"/>
      <c r="I178" s="66"/>
    </row>
    <row r="179" spans="1:10" s="3" customFormat="1" ht="12">
      <c r="A179" s="1" t="s">
        <v>5</v>
      </c>
      <c r="B179" s="34"/>
      <c r="C179" s="34"/>
      <c r="D179" s="67"/>
      <c r="E179" s="89"/>
      <c r="F179" s="89"/>
      <c r="G179" s="88" t="s">
        <v>144</v>
      </c>
      <c r="H179" s="77"/>
    </row>
    <row r="180" spans="1:10" s="3" customFormat="1" ht="12">
      <c r="A180" s="79" t="s">
        <v>7</v>
      </c>
      <c r="B180" s="79" t="s">
        <v>8</v>
      </c>
      <c r="C180" s="79"/>
      <c r="D180" s="79" t="s">
        <v>9</v>
      </c>
      <c r="E180" s="83" t="s">
        <v>10</v>
      </c>
      <c r="F180" s="83"/>
      <c r="G180" s="83"/>
      <c r="H180" s="79" t="s">
        <v>11</v>
      </c>
      <c r="I180" s="79" t="s">
        <v>12</v>
      </c>
    </row>
    <row r="181" spans="1:10" s="3" customFormat="1" ht="12">
      <c r="A181" s="80"/>
      <c r="B181" s="81"/>
      <c r="C181" s="82"/>
      <c r="D181" s="80"/>
      <c r="E181" s="6" t="s">
        <v>13</v>
      </c>
      <c r="F181" s="6" t="s">
        <v>14</v>
      </c>
      <c r="G181" s="6" t="s">
        <v>15</v>
      </c>
      <c r="H181" s="80"/>
      <c r="I181" s="80"/>
    </row>
    <row r="182" spans="1:10" s="3" customFormat="1" ht="12">
      <c r="A182" s="7" t="s">
        <v>16</v>
      </c>
      <c r="B182" s="70"/>
      <c r="C182" s="71"/>
      <c r="D182" s="8"/>
      <c r="E182" s="8"/>
      <c r="F182" s="8"/>
      <c r="G182" s="8"/>
      <c r="H182" s="8"/>
      <c r="I182" s="9"/>
    </row>
    <row r="183" spans="1:10" s="3" customFormat="1" ht="12">
      <c r="B183" s="72" t="s">
        <v>145</v>
      </c>
      <c r="C183" s="73"/>
      <c r="D183" s="10" t="s">
        <v>146</v>
      </c>
      <c r="E183" s="11">
        <v>9.1999999999999993</v>
      </c>
      <c r="F183" s="11">
        <v>9.1999999999999993</v>
      </c>
      <c r="G183" s="11">
        <v>47</v>
      </c>
      <c r="H183" s="11">
        <v>309</v>
      </c>
      <c r="I183" s="11" t="s">
        <v>147</v>
      </c>
      <c r="J183" s="12"/>
    </row>
    <row r="184" spans="1:10" s="3" customFormat="1" ht="12">
      <c r="B184" s="74" t="s">
        <v>20</v>
      </c>
      <c r="C184" s="75"/>
      <c r="D184" s="13" t="s">
        <v>148</v>
      </c>
      <c r="E184" s="14">
        <v>5</v>
      </c>
      <c r="F184" s="14">
        <v>5</v>
      </c>
      <c r="G184" s="14"/>
      <c r="H184" s="14">
        <v>71</v>
      </c>
      <c r="I184" s="14" t="s">
        <v>257</v>
      </c>
    </row>
    <row r="185" spans="1:10" s="3" customFormat="1" ht="12">
      <c r="B185" s="74" t="s">
        <v>21</v>
      </c>
      <c r="C185" s="76"/>
      <c r="D185" s="16" t="s">
        <v>61</v>
      </c>
      <c r="E185" s="14">
        <v>0.05</v>
      </c>
      <c r="F185" s="14">
        <v>8.25</v>
      </c>
      <c r="G185" s="14">
        <v>0.08</v>
      </c>
      <c r="H185" s="14">
        <v>74.8</v>
      </c>
      <c r="I185" s="14" t="s">
        <v>256</v>
      </c>
    </row>
    <row r="186" spans="1:10" s="3" customFormat="1" ht="12">
      <c r="B186" s="74" t="s">
        <v>22</v>
      </c>
      <c r="C186" s="75"/>
      <c r="D186" s="13" t="s">
        <v>76</v>
      </c>
      <c r="E186" s="14">
        <v>6</v>
      </c>
      <c r="F186" s="14">
        <v>0.8</v>
      </c>
      <c r="G186" s="14">
        <v>38.4</v>
      </c>
      <c r="H186" s="14">
        <v>184</v>
      </c>
      <c r="I186" s="14" t="s">
        <v>255</v>
      </c>
    </row>
    <row r="187" spans="1:10" s="3" customFormat="1" ht="12">
      <c r="B187" s="74" t="s">
        <v>23</v>
      </c>
      <c r="C187" s="75"/>
      <c r="D187" s="22">
        <v>200</v>
      </c>
      <c r="E187" s="14">
        <v>0.1</v>
      </c>
      <c r="F187" s="14"/>
      <c r="G187" s="14">
        <v>9.1</v>
      </c>
      <c r="H187" s="14">
        <v>35</v>
      </c>
      <c r="I187" s="14" t="s">
        <v>24</v>
      </c>
    </row>
    <row r="188" spans="1:10" s="3" customFormat="1" ht="12">
      <c r="A188" s="84" t="s">
        <v>25</v>
      </c>
      <c r="B188" s="84"/>
      <c r="C188" s="84"/>
      <c r="D188" s="84"/>
      <c r="E188" s="17">
        <f>SUM(E183:E187)</f>
        <v>20.350000000000001</v>
      </c>
      <c r="F188" s="17">
        <f>SUM(F183:F187)</f>
        <v>23.25</v>
      </c>
      <c r="G188" s="17">
        <f>SUM(G183:G187)</f>
        <v>94.579999999999984</v>
      </c>
      <c r="H188" s="17">
        <f>SUM(H183:H187)</f>
        <v>673.8</v>
      </c>
      <c r="I188" s="14"/>
    </row>
    <row r="189" spans="1:10" s="3" customFormat="1" ht="12">
      <c r="A189" s="7" t="s">
        <v>26</v>
      </c>
      <c r="B189" s="70"/>
      <c r="C189" s="71"/>
      <c r="D189" s="8"/>
      <c r="E189" s="8"/>
      <c r="F189" s="8"/>
      <c r="G189" s="8"/>
      <c r="H189" s="8"/>
      <c r="I189" s="9"/>
    </row>
    <row r="190" spans="1:10" s="3" customFormat="1" ht="12" customHeight="1">
      <c r="A190" s="19"/>
      <c r="B190" s="74" t="s">
        <v>104</v>
      </c>
      <c r="C190" s="75"/>
      <c r="D190" s="22">
        <v>200</v>
      </c>
      <c r="E190" s="25">
        <v>1</v>
      </c>
      <c r="F190" s="14"/>
      <c r="G190" s="14">
        <v>18</v>
      </c>
      <c r="H190" s="14">
        <v>79</v>
      </c>
      <c r="I190" s="14"/>
    </row>
    <row r="191" spans="1:10" s="3" customFormat="1" ht="12">
      <c r="B191" s="74" t="s">
        <v>149</v>
      </c>
      <c r="C191" s="75"/>
      <c r="D191" s="22">
        <v>42</v>
      </c>
      <c r="E191" s="14">
        <v>2.4900000000000002</v>
      </c>
      <c r="F191" s="14">
        <v>2.4</v>
      </c>
      <c r="G191" s="14">
        <v>17.97</v>
      </c>
      <c r="H191" s="14">
        <v>104.7</v>
      </c>
      <c r="I191" s="14"/>
    </row>
    <row r="192" spans="1:10" s="3" customFormat="1" ht="12">
      <c r="A192" s="84" t="s">
        <v>30</v>
      </c>
      <c r="B192" s="84"/>
      <c r="C192" s="84"/>
      <c r="D192" s="84"/>
      <c r="E192" s="17">
        <f>SUM(E190:E191)</f>
        <v>3.49</v>
      </c>
      <c r="F192" s="17">
        <f>SUM(F190:F191)</f>
        <v>2.4</v>
      </c>
      <c r="G192" s="17">
        <f>SUM(G190:G191)</f>
        <v>35.97</v>
      </c>
      <c r="H192" s="17">
        <f>SUM(H190:H191)</f>
        <v>183.7</v>
      </c>
      <c r="I192" s="14"/>
    </row>
    <row r="193" spans="1:13" s="3" customFormat="1" ht="12">
      <c r="A193" s="7" t="s">
        <v>31</v>
      </c>
      <c r="B193" s="70"/>
      <c r="C193" s="71"/>
      <c r="D193" s="8"/>
      <c r="E193" s="8"/>
      <c r="F193" s="8"/>
      <c r="G193" s="8"/>
      <c r="H193" s="8"/>
      <c r="I193" s="9"/>
    </row>
    <row r="194" spans="1:13" s="3" customFormat="1" ht="12">
      <c r="B194" s="74" t="s">
        <v>150</v>
      </c>
      <c r="C194" s="75"/>
      <c r="D194" s="22">
        <v>100</v>
      </c>
      <c r="E194" s="14">
        <v>1.3</v>
      </c>
      <c r="F194" s="14">
        <v>2.2999999999999998</v>
      </c>
      <c r="G194" s="14">
        <v>7.2</v>
      </c>
      <c r="H194" s="14">
        <v>54</v>
      </c>
      <c r="I194" s="14" t="s">
        <v>151</v>
      </c>
    </row>
    <row r="195" spans="1:13" s="3" customFormat="1" ht="12">
      <c r="B195" s="74" t="s">
        <v>152</v>
      </c>
      <c r="C195" s="75"/>
      <c r="D195" s="22" t="s">
        <v>153</v>
      </c>
      <c r="E195" s="14">
        <v>10.6</v>
      </c>
      <c r="F195" s="14">
        <v>11.4</v>
      </c>
      <c r="G195" s="14">
        <v>14</v>
      </c>
      <c r="H195" s="14">
        <v>202</v>
      </c>
      <c r="I195" s="14" t="s">
        <v>154</v>
      </c>
    </row>
    <row r="196" spans="1:13" s="3" customFormat="1" ht="12" customHeight="1">
      <c r="B196" s="74" t="s">
        <v>84</v>
      </c>
      <c r="C196" s="75"/>
      <c r="D196" s="62" t="s">
        <v>85</v>
      </c>
      <c r="E196" s="14">
        <v>23</v>
      </c>
      <c r="F196" s="14">
        <v>14.4</v>
      </c>
      <c r="G196" s="14">
        <v>1.63</v>
      </c>
      <c r="H196" s="14">
        <v>227.5</v>
      </c>
      <c r="I196" s="14" t="s">
        <v>86</v>
      </c>
    </row>
    <row r="197" spans="1:13" s="55" customFormat="1" ht="12">
      <c r="B197" s="72" t="s">
        <v>159</v>
      </c>
      <c r="C197" s="73"/>
      <c r="D197" s="21">
        <v>200</v>
      </c>
      <c r="E197" s="11">
        <v>4</v>
      </c>
      <c r="F197" s="11">
        <v>6.5</v>
      </c>
      <c r="G197" s="11">
        <v>26.7</v>
      </c>
      <c r="H197" s="11">
        <v>185</v>
      </c>
      <c r="I197" s="11" t="s">
        <v>57</v>
      </c>
    </row>
    <row r="198" spans="1:13" s="3" customFormat="1" ht="12">
      <c r="B198" s="74" t="s">
        <v>43</v>
      </c>
      <c r="C198" s="76"/>
      <c r="D198" s="16" t="s">
        <v>28</v>
      </c>
      <c r="E198" s="14">
        <v>0.5</v>
      </c>
      <c r="F198" s="14">
        <v>0.1</v>
      </c>
      <c r="G198" s="14">
        <v>31.2</v>
      </c>
      <c r="H198" s="14">
        <v>121</v>
      </c>
      <c r="I198" s="14" t="s">
        <v>44</v>
      </c>
    </row>
    <row r="199" spans="1:13" s="3" customFormat="1" ht="12">
      <c r="B199" s="74" t="s">
        <v>22</v>
      </c>
      <c r="C199" s="75"/>
      <c r="D199" s="13" t="s">
        <v>125</v>
      </c>
      <c r="E199" s="14">
        <v>4.5</v>
      </c>
      <c r="F199" s="14">
        <v>0.6</v>
      </c>
      <c r="G199" s="14">
        <v>28.8</v>
      </c>
      <c r="H199" s="14">
        <v>138</v>
      </c>
      <c r="I199" s="14" t="s">
        <v>255</v>
      </c>
    </row>
    <row r="200" spans="1:13" s="3" customFormat="1" ht="12">
      <c r="B200" s="74" t="s">
        <v>62</v>
      </c>
      <c r="C200" s="75"/>
      <c r="D200" s="13" t="s">
        <v>125</v>
      </c>
      <c r="E200" s="14">
        <v>3.9</v>
      </c>
      <c r="F200" s="14">
        <v>0.6</v>
      </c>
      <c r="G200" s="14">
        <v>24.6</v>
      </c>
      <c r="H200" s="14">
        <v>120</v>
      </c>
      <c r="I200" s="14" t="s">
        <v>255</v>
      </c>
      <c r="M200" s="55" t="s">
        <v>266</v>
      </c>
    </row>
    <row r="201" spans="1:13" s="3" customFormat="1" ht="12">
      <c r="A201" s="84" t="s">
        <v>46</v>
      </c>
      <c r="B201" s="84"/>
      <c r="C201" s="84"/>
      <c r="D201" s="84"/>
      <c r="E201" s="17">
        <f>SUM(E194:E200)</f>
        <v>47.8</v>
      </c>
      <c r="F201" s="17">
        <f>SUM(F194:F200)</f>
        <v>35.900000000000006</v>
      </c>
      <c r="G201" s="17">
        <f>SUM(G194:G200)</f>
        <v>134.13</v>
      </c>
      <c r="H201" s="17">
        <f>SUM(H194:H200)</f>
        <v>1047.5</v>
      </c>
      <c r="I201" s="14"/>
    </row>
    <row r="202" spans="1:13" s="3" customFormat="1" ht="12">
      <c r="A202" s="7" t="s">
        <v>47</v>
      </c>
      <c r="B202" s="70"/>
      <c r="C202" s="71"/>
      <c r="D202" s="8"/>
      <c r="E202" s="8"/>
      <c r="F202" s="8"/>
      <c r="G202" s="8"/>
      <c r="H202" s="8"/>
      <c r="I202" s="9"/>
    </row>
    <row r="203" spans="1:13" s="3" customFormat="1" ht="12">
      <c r="A203" s="19"/>
      <c r="B203" s="74" t="s">
        <v>48</v>
      </c>
      <c r="C203" s="75"/>
      <c r="D203" s="13">
        <v>200</v>
      </c>
      <c r="E203" s="14">
        <v>0.4</v>
      </c>
      <c r="F203" s="14">
        <v>0.4</v>
      </c>
      <c r="G203" s="14">
        <v>9</v>
      </c>
      <c r="H203" s="14">
        <v>47</v>
      </c>
      <c r="I203" s="14"/>
    </row>
    <row r="204" spans="1:13" s="3" customFormat="1" ht="12">
      <c r="B204" s="74" t="s">
        <v>157</v>
      </c>
      <c r="C204" s="75"/>
      <c r="D204" s="22">
        <v>100</v>
      </c>
      <c r="E204" s="14">
        <v>26.6</v>
      </c>
      <c r="F204" s="14">
        <v>18.2</v>
      </c>
      <c r="G204" s="14">
        <v>49.7</v>
      </c>
      <c r="H204" s="14">
        <v>475</v>
      </c>
      <c r="I204" s="14" t="s">
        <v>158</v>
      </c>
    </row>
    <row r="205" spans="1:13" s="3" customFormat="1" ht="12">
      <c r="B205" s="74" t="s">
        <v>23</v>
      </c>
      <c r="C205" s="75"/>
      <c r="D205" s="22">
        <v>200</v>
      </c>
      <c r="E205" s="14">
        <v>0.1</v>
      </c>
      <c r="F205" s="14"/>
      <c r="G205" s="14">
        <v>9.1</v>
      </c>
      <c r="H205" s="14">
        <v>35</v>
      </c>
      <c r="I205" s="14" t="s">
        <v>24</v>
      </c>
    </row>
    <row r="206" spans="1:13" s="3" customFormat="1" ht="12">
      <c r="A206" s="84" t="s">
        <v>54</v>
      </c>
      <c r="B206" s="84"/>
      <c r="C206" s="84"/>
      <c r="D206" s="84"/>
      <c r="E206" s="17">
        <f>SUM(E204:E205)</f>
        <v>26.700000000000003</v>
      </c>
      <c r="F206" s="17">
        <f>SUM(F204:F205)</f>
        <v>18.2</v>
      </c>
      <c r="G206" s="17">
        <f>SUM(G204:G205)</f>
        <v>58.800000000000004</v>
      </c>
      <c r="H206" s="17">
        <f>SUM(H204:H205)</f>
        <v>510</v>
      </c>
      <c r="I206" s="14"/>
    </row>
    <row r="207" spans="1:13" s="3" customFormat="1" ht="12">
      <c r="A207" s="7" t="s">
        <v>55</v>
      </c>
      <c r="B207" s="70"/>
      <c r="C207" s="71"/>
      <c r="D207" s="8"/>
      <c r="E207" s="8"/>
      <c r="F207" s="8"/>
      <c r="G207" s="8"/>
      <c r="H207" s="8"/>
      <c r="I207" s="9"/>
    </row>
    <row r="208" spans="1:13" s="3" customFormat="1" ht="12" customHeight="1">
      <c r="B208" s="72" t="s">
        <v>155</v>
      </c>
      <c r="C208" s="73"/>
      <c r="D208" s="10">
        <v>280</v>
      </c>
      <c r="E208" s="11">
        <v>19.7</v>
      </c>
      <c r="F208" s="11">
        <v>18.3</v>
      </c>
      <c r="G208" s="11">
        <v>53.6</v>
      </c>
      <c r="H208" s="11">
        <v>415</v>
      </c>
      <c r="I208" s="11" t="s">
        <v>156</v>
      </c>
    </row>
    <row r="209" spans="1:11" s="3" customFormat="1" ht="12" customHeight="1">
      <c r="B209" s="74" t="s">
        <v>21</v>
      </c>
      <c r="C209" s="76"/>
      <c r="D209" s="16" t="s">
        <v>61</v>
      </c>
      <c r="E209" s="14">
        <v>0.05</v>
      </c>
      <c r="F209" s="14">
        <v>8.25</v>
      </c>
      <c r="G209" s="14">
        <v>0.08</v>
      </c>
      <c r="H209" s="14">
        <v>74.8</v>
      </c>
      <c r="I209" s="14" t="s">
        <v>256</v>
      </c>
      <c r="J209" s="12"/>
      <c r="K209" s="12"/>
    </row>
    <row r="210" spans="1:11" s="3" customFormat="1" ht="13.5" customHeight="1">
      <c r="B210" s="72" t="s">
        <v>160</v>
      </c>
      <c r="C210" s="73"/>
      <c r="D210" s="21">
        <v>100</v>
      </c>
      <c r="E210" s="11">
        <v>1.05</v>
      </c>
      <c r="F210" s="11">
        <v>2.25</v>
      </c>
      <c r="G210" s="11">
        <v>5.15</v>
      </c>
      <c r="H210" s="11">
        <v>44.7</v>
      </c>
      <c r="I210" s="11" t="s">
        <v>33</v>
      </c>
      <c r="J210" s="12"/>
      <c r="K210" s="12"/>
    </row>
    <row r="211" spans="1:11" s="3" customFormat="1" ht="12">
      <c r="B211" s="74" t="s">
        <v>161</v>
      </c>
      <c r="C211" s="75"/>
      <c r="D211" s="13" t="s">
        <v>28</v>
      </c>
      <c r="E211" s="14">
        <v>1.4</v>
      </c>
      <c r="F211" s="14">
        <v>1.4</v>
      </c>
      <c r="G211" s="14">
        <v>11.2</v>
      </c>
      <c r="H211" s="14">
        <v>35</v>
      </c>
      <c r="I211" s="14" t="s">
        <v>92</v>
      </c>
    </row>
    <row r="212" spans="1:11" s="3" customFormat="1" ht="12">
      <c r="B212" s="74" t="s">
        <v>22</v>
      </c>
      <c r="C212" s="75"/>
      <c r="D212" s="22">
        <v>30</v>
      </c>
      <c r="E212" s="14">
        <v>2.25</v>
      </c>
      <c r="F212" s="14">
        <v>0.3</v>
      </c>
      <c r="G212" s="14">
        <v>14.4</v>
      </c>
      <c r="H212" s="14">
        <v>69</v>
      </c>
      <c r="I212" s="14" t="s">
        <v>255</v>
      </c>
    </row>
    <row r="213" spans="1:11" s="3" customFormat="1" ht="12">
      <c r="B213" s="74" t="s">
        <v>62</v>
      </c>
      <c r="C213" s="75"/>
      <c r="D213" s="22">
        <v>30</v>
      </c>
      <c r="E213" s="14">
        <v>1.95</v>
      </c>
      <c r="F213" s="14">
        <v>0.3</v>
      </c>
      <c r="G213" s="14">
        <v>12.3</v>
      </c>
      <c r="H213" s="14">
        <v>60</v>
      </c>
      <c r="I213" s="14" t="s">
        <v>255</v>
      </c>
    </row>
    <row r="214" spans="1:11" s="3" customFormat="1" ht="12">
      <c r="A214" s="84" t="s">
        <v>63</v>
      </c>
      <c r="B214" s="84"/>
      <c r="C214" s="84"/>
      <c r="D214" s="84"/>
      <c r="E214" s="17">
        <f>SUM(E208:E213)</f>
        <v>26.4</v>
      </c>
      <c r="F214" s="17">
        <f>SUM(F208:F213)</f>
        <v>30.8</v>
      </c>
      <c r="G214" s="17">
        <f>SUM(G208:G213)</f>
        <v>96.73</v>
      </c>
      <c r="H214" s="17">
        <f>SUM(H208:H213)</f>
        <v>698.5</v>
      </c>
      <c r="I214" s="14"/>
    </row>
    <row r="215" spans="1:11" s="3" customFormat="1" ht="12">
      <c r="A215" s="7" t="s">
        <v>64</v>
      </c>
      <c r="B215" s="70"/>
      <c r="C215" s="71"/>
      <c r="D215" s="8"/>
      <c r="E215" s="8"/>
      <c r="F215" s="8"/>
      <c r="G215" s="8"/>
      <c r="H215" s="8"/>
      <c r="I215" s="9"/>
    </row>
    <row r="216" spans="1:11" s="3" customFormat="1" ht="12">
      <c r="B216" s="74" t="s">
        <v>65</v>
      </c>
      <c r="C216" s="75"/>
      <c r="D216" s="13" t="s">
        <v>28</v>
      </c>
      <c r="E216" s="14">
        <v>5.7</v>
      </c>
      <c r="F216" s="14">
        <v>6.3</v>
      </c>
      <c r="G216" s="14">
        <v>17.600000000000001</v>
      </c>
      <c r="H216" s="14">
        <v>151</v>
      </c>
      <c r="I216" s="14" t="s">
        <v>261</v>
      </c>
    </row>
    <row r="217" spans="1:11" s="3" customFormat="1" ht="12">
      <c r="B217" s="74"/>
      <c r="C217" s="75"/>
      <c r="D217" s="22"/>
      <c r="E217" s="14"/>
      <c r="F217" s="14"/>
      <c r="G217" s="14"/>
      <c r="H217" s="14"/>
      <c r="I217" s="14"/>
    </row>
    <row r="218" spans="1:11" s="3" customFormat="1" ht="12">
      <c r="A218" s="84" t="s">
        <v>68</v>
      </c>
      <c r="B218" s="84"/>
      <c r="C218" s="84"/>
      <c r="D218" s="84"/>
      <c r="E218" s="17">
        <f>SUM(E216:E217)</f>
        <v>5.7</v>
      </c>
      <c r="F218" s="17">
        <f>SUM(F216:F217)</f>
        <v>6.3</v>
      </c>
      <c r="G218" s="17">
        <f>SUM(G216:G217)</f>
        <v>17.600000000000001</v>
      </c>
      <c r="H218" s="17">
        <f>SUM(H216:H217)</f>
        <v>151</v>
      </c>
      <c r="I218" s="14"/>
    </row>
    <row r="219" spans="1:11" s="3" customFormat="1" ht="12">
      <c r="A219" s="84" t="s">
        <v>69</v>
      </c>
      <c r="B219" s="84"/>
      <c r="C219" s="84"/>
      <c r="D219" s="84"/>
      <c r="E219" s="17">
        <f>E188+E192+E201+E206+E214+E218</f>
        <v>130.44</v>
      </c>
      <c r="F219" s="17">
        <f>F188+F192+F201+F206+F214+F218</f>
        <v>116.85</v>
      </c>
      <c r="G219" s="17">
        <f>G188+G192+G201+G206+G214+G218</f>
        <v>437.81</v>
      </c>
      <c r="H219" s="17">
        <f>H188+H192+H201+H206+H214+H218</f>
        <v>3264.5</v>
      </c>
      <c r="I219" s="14"/>
    </row>
    <row r="220" spans="1:11" s="3" customFormat="1" ht="12">
      <c r="B220" s="3" t="s">
        <v>0</v>
      </c>
      <c r="G220" s="66" t="s">
        <v>1</v>
      </c>
      <c r="H220" s="66"/>
      <c r="I220" s="66"/>
    </row>
    <row r="221" spans="1:11" s="3" customFormat="1" ht="12">
      <c r="B221" s="66" t="s">
        <v>2</v>
      </c>
      <c r="C221" s="66"/>
      <c r="G221" s="66" t="s">
        <v>3</v>
      </c>
      <c r="H221" s="66"/>
      <c r="I221" s="66"/>
    </row>
    <row r="222" spans="1:11" s="3" customFormat="1" ht="12">
      <c r="B222" s="66" t="s">
        <v>4</v>
      </c>
      <c r="C222" s="66"/>
      <c r="G222" s="66" t="s">
        <v>250</v>
      </c>
      <c r="H222" s="66"/>
      <c r="I222" s="66"/>
    </row>
    <row r="223" spans="1:11" s="3" customFormat="1" ht="23.25" customHeight="1">
      <c r="A223" s="1" t="s">
        <v>5</v>
      </c>
      <c r="B223" s="34"/>
      <c r="C223" s="34"/>
      <c r="D223" s="67"/>
      <c r="E223" s="68"/>
      <c r="F223" s="68"/>
      <c r="G223" s="88" t="s">
        <v>162</v>
      </c>
      <c r="H223" s="77"/>
    </row>
    <row r="224" spans="1:11" s="3" customFormat="1" ht="12">
      <c r="A224" s="79" t="s">
        <v>7</v>
      </c>
      <c r="B224" s="79" t="s">
        <v>8</v>
      </c>
      <c r="C224" s="79"/>
      <c r="D224" s="79" t="s">
        <v>9</v>
      </c>
      <c r="E224" s="83" t="s">
        <v>10</v>
      </c>
      <c r="F224" s="83"/>
      <c r="G224" s="83"/>
      <c r="H224" s="79" t="s">
        <v>11</v>
      </c>
      <c r="I224" s="79" t="s">
        <v>12</v>
      </c>
    </row>
    <row r="225" spans="1:10" s="3" customFormat="1" ht="12">
      <c r="A225" s="80"/>
      <c r="B225" s="81"/>
      <c r="C225" s="82"/>
      <c r="D225" s="80"/>
      <c r="E225" s="6" t="s">
        <v>13</v>
      </c>
      <c r="F225" s="6" t="s">
        <v>14</v>
      </c>
      <c r="G225" s="6" t="s">
        <v>15</v>
      </c>
      <c r="H225" s="80"/>
      <c r="I225" s="80"/>
    </row>
    <row r="226" spans="1:10" s="3" customFormat="1" ht="12">
      <c r="A226" s="7" t="s">
        <v>16</v>
      </c>
      <c r="B226" s="70"/>
      <c r="C226" s="71"/>
      <c r="D226" s="8"/>
      <c r="E226" s="8"/>
      <c r="F226" s="8"/>
      <c r="G226" s="8"/>
      <c r="H226" s="8"/>
      <c r="I226" s="9"/>
    </row>
    <row r="227" spans="1:10" s="3" customFormat="1" ht="12">
      <c r="B227" s="72" t="s">
        <v>163</v>
      </c>
      <c r="C227" s="73"/>
      <c r="D227" s="10" t="s">
        <v>268</v>
      </c>
      <c r="E227" s="11">
        <v>9.1</v>
      </c>
      <c r="F227" s="11">
        <v>10.1</v>
      </c>
      <c r="G227" s="11">
        <v>44.3</v>
      </c>
      <c r="H227" s="11">
        <v>296</v>
      </c>
      <c r="I227" s="11" t="s">
        <v>164</v>
      </c>
      <c r="J227" s="12"/>
    </row>
    <row r="228" spans="1:10" s="3" customFormat="1" ht="12">
      <c r="B228" s="72" t="s">
        <v>74</v>
      </c>
      <c r="C228" s="73"/>
      <c r="D228" s="21">
        <v>40</v>
      </c>
      <c r="E228" s="11">
        <v>5.0999999999999996</v>
      </c>
      <c r="F228" s="11">
        <v>4.5999999999999996</v>
      </c>
      <c r="G228" s="11">
        <v>0.3</v>
      </c>
      <c r="H228" s="11">
        <v>63</v>
      </c>
      <c r="I228" s="11"/>
      <c r="J228" s="12"/>
    </row>
    <row r="229" spans="1:10" s="3" customFormat="1" ht="12">
      <c r="B229" s="74" t="s">
        <v>21</v>
      </c>
      <c r="C229" s="75"/>
      <c r="D229" s="13" t="s">
        <v>61</v>
      </c>
      <c r="E229" s="14">
        <v>0.05</v>
      </c>
      <c r="F229" s="14">
        <v>8.25</v>
      </c>
      <c r="G229" s="14">
        <v>0.08</v>
      </c>
      <c r="H229" s="14">
        <v>74.8</v>
      </c>
      <c r="I229" s="14" t="s">
        <v>256</v>
      </c>
    </row>
    <row r="230" spans="1:10" s="3" customFormat="1" ht="12" customHeight="1">
      <c r="B230" s="74" t="s">
        <v>22</v>
      </c>
      <c r="C230" s="75"/>
      <c r="D230" s="13" t="s">
        <v>76</v>
      </c>
      <c r="E230" s="14">
        <v>6</v>
      </c>
      <c r="F230" s="14">
        <v>0.8</v>
      </c>
      <c r="G230" s="14">
        <v>38.4</v>
      </c>
      <c r="H230" s="14">
        <v>184</v>
      </c>
      <c r="I230" s="14" t="s">
        <v>255</v>
      </c>
    </row>
    <row r="231" spans="1:10" s="3" customFormat="1" ht="12">
      <c r="B231" s="74" t="s">
        <v>77</v>
      </c>
      <c r="C231" s="75"/>
      <c r="D231" s="13" t="s">
        <v>28</v>
      </c>
      <c r="E231" s="14">
        <v>0.1</v>
      </c>
      <c r="F231" s="14"/>
      <c r="G231" s="14">
        <v>9.1</v>
      </c>
      <c r="H231" s="14">
        <v>35</v>
      </c>
      <c r="I231" s="14" t="s">
        <v>24</v>
      </c>
    </row>
    <row r="232" spans="1:10" s="3" customFormat="1" ht="12">
      <c r="A232" s="84" t="s">
        <v>25</v>
      </c>
      <c r="B232" s="84"/>
      <c r="C232" s="84"/>
      <c r="D232" s="84"/>
      <c r="E232" s="17">
        <f>SUM(E227:E231)</f>
        <v>20.350000000000001</v>
      </c>
      <c r="F232" s="17">
        <f>SUM(F227:F231)</f>
        <v>23.75</v>
      </c>
      <c r="G232" s="17">
        <f>SUM(G227:G231)</f>
        <v>92.179999999999978</v>
      </c>
      <c r="H232" s="17">
        <f>SUM(H227:H231)</f>
        <v>652.79999999999995</v>
      </c>
      <c r="I232" s="14"/>
    </row>
    <row r="233" spans="1:10" s="3" customFormat="1" ht="12">
      <c r="A233" s="7" t="s">
        <v>26</v>
      </c>
      <c r="B233" s="70"/>
      <c r="C233" s="71"/>
      <c r="D233" s="8"/>
      <c r="E233" s="8"/>
      <c r="F233" s="8"/>
      <c r="G233" s="8"/>
      <c r="H233" s="8"/>
      <c r="I233" s="9"/>
    </row>
    <row r="234" spans="1:10" s="3" customFormat="1" ht="12">
      <c r="A234" s="19"/>
      <c r="B234" s="74" t="s">
        <v>128</v>
      </c>
      <c r="C234" s="76"/>
      <c r="D234" s="16" t="s">
        <v>28</v>
      </c>
      <c r="E234" s="14">
        <v>0.5</v>
      </c>
      <c r="F234" s="14">
        <v>0.1</v>
      </c>
      <c r="G234" s="14">
        <v>31.2</v>
      </c>
      <c r="H234" s="14">
        <v>121</v>
      </c>
      <c r="I234" s="14" t="s">
        <v>44</v>
      </c>
    </row>
    <row r="235" spans="1:10" s="3" customFormat="1" ht="12">
      <c r="B235" s="74" t="s">
        <v>165</v>
      </c>
      <c r="C235" s="75"/>
      <c r="D235" s="22">
        <v>45</v>
      </c>
      <c r="E235" s="14">
        <v>1</v>
      </c>
      <c r="F235" s="14">
        <v>1</v>
      </c>
      <c r="G235" s="14">
        <v>1</v>
      </c>
      <c r="H235" s="14">
        <v>48</v>
      </c>
      <c r="I235" s="14"/>
    </row>
    <row r="236" spans="1:10" s="3" customFormat="1" ht="12">
      <c r="A236" s="84" t="s">
        <v>30</v>
      </c>
      <c r="B236" s="84"/>
      <c r="C236" s="84"/>
      <c r="D236" s="84"/>
      <c r="E236" s="17">
        <f>SUM(E234:E235)</f>
        <v>1.5</v>
      </c>
      <c r="F236" s="17">
        <f>SUM(F234:F235)</f>
        <v>1.1000000000000001</v>
      </c>
      <c r="G236" s="17">
        <f>SUM(G234:G235)</f>
        <v>32.200000000000003</v>
      </c>
      <c r="H236" s="17">
        <f>SUM(H234:H235)</f>
        <v>169</v>
      </c>
      <c r="I236" s="14"/>
    </row>
    <row r="237" spans="1:10" s="3" customFormat="1" ht="12">
      <c r="A237" s="7" t="s">
        <v>31</v>
      </c>
      <c r="B237" s="70"/>
      <c r="C237" s="71"/>
      <c r="D237" s="8"/>
      <c r="E237" s="8"/>
      <c r="F237" s="8"/>
      <c r="G237" s="8"/>
      <c r="H237" s="8"/>
      <c r="I237" s="9"/>
    </row>
    <row r="238" spans="1:10" s="3" customFormat="1" ht="12">
      <c r="B238" s="74" t="s">
        <v>166</v>
      </c>
      <c r="C238" s="75"/>
      <c r="D238" s="22">
        <v>100</v>
      </c>
      <c r="E238" s="14">
        <v>0.8</v>
      </c>
      <c r="F238" s="14">
        <v>4.5</v>
      </c>
      <c r="G238" s="14">
        <v>3</v>
      </c>
      <c r="H238" s="14">
        <v>55</v>
      </c>
      <c r="I238" s="14" t="s">
        <v>167</v>
      </c>
    </row>
    <row r="239" spans="1:10" s="3" customFormat="1" ht="12">
      <c r="B239" s="74" t="s">
        <v>168</v>
      </c>
      <c r="C239" s="75"/>
      <c r="D239" s="13" t="s">
        <v>108</v>
      </c>
      <c r="E239" s="14">
        <v>2</v>
      </c>
      <c r="F239" s="14">
        <v>6</v>
      </c>
      <c r="G239" s="14">
        <v>14</v>
      </c>
      <c r="H239" s="14">
        <v>117</v>
      </c>
      <c r="I239" s="14" t="s">
        <v>169</v>
      </c>
    </row>
    <row r="240" spans="1:10" s="3" customFormat="1" ht="12">
      <c r="B240" s="72" t="s">
        <v>170</v>
      </c>
      <c r="C240" s="73"/>
      <c r="D240" s="21" t="s">
        <v>38</v>
      </c>
      <c r="E240" s="11">
        <v>14.1</v>
      </c>
      <c r="F240" s="11">
        <v>11.3</v>
      </c>
      <c r="G240" s="11">
        <v>11.9</v>
      </c>
      <c r="H240" s="11">
        <v>206</v>
      </c>
      <c r="I240" s="11" t="s">
        <v>171</v>
      </c>
      <c r="J240" s="12"/>
    </row>
    <row r="241" spans="1:11" s="3" customFormat="1" ht="12">
      <c r="B241" s="85" t="s">
        <v>82</v>
      </c>
      <c r="C241" s="86"/>
      <c r="D241" s="22" t="s">
        <v>72</v>
      </c>
      <c r="E241" s="14">
        <v>11.52</v>
      </c>
      <c r="F241" s="14">
        <v>7.52</v>
      </c>
      <c r="G241" s="14">
        <v>5.4</v>
      </c>
      <c r="H241" s="14">
        <v>320.8</v>
      </c>
      <c r="I241" s="14" t="s">
        <v>83</v>
      </c>
      <c r="J241" s="12"/>
    </row>
    <row r="242" spans="1:11" s="3" customFormat="1" ht="12">
      <c r="B242" s="74" t="s">
        <v>135</v>
      </c>
      <c r="C242" s="75"/>
      <c r="D242" s="13" t="s">
        <v>28</v>
      </c>
      <c r="E242" s="14">
        <v>0.2</v>
      </c>
      <c r="F242" s="14">
        <v>0.1</v>
      </c>
      <c r="G242" s="14">
        <v>17.2</v>
      </c>
      <c r="H242" s="14">
        <v>68</v>
      </c>
      <c r="I242" s="14" t="s">
        <v>136</v>
      </c>
    </row>
    <row r="243" spans="1:11" s="3" customFormat="1" ht="12">
      <c r="B243" s="74" t="s">
        <v>22</v>
      </c>
      <c r="C243" s="75"/>
      <c r="D243" s="13" t="s">
        <v>125</v>
      </c>
      <c r="E243" s="14">
        <v>4.5</v>
      </c>
      <c r="F243" s="14">
        <v>0.6</v>
      </c>
      <c r="G243" s="14">
        <v>28.8</v>
      </c>
      <c r="H243" s="14">
        <v>138</v>
      </c>
      <c r="I243" s="14" t="s">
        <v>255</v>
      </c>
    </row>
    <row r="244" spans="1:11" s="3" customFormat="1" ht="12">
      <c r="B244" s="74" t="s">
        <v>62</v>
      </c>
      <c r="C244" s="75"/>
      <c r="D244" s="13" t="s">
        <v>125</v>
      </c>
      <c r="E244" s="14">
        <v>3.9</v>
      </c>
      <c r="F244" s="14">
        <v>0.6</v>
      </c>
      <c r="G244" s="14">
        <v>24.6</v>
      </c>
      <c r="H244" s="14">
        <v>120</v>
      </c>
      <c r="I244" s="14" t="s">
        <v>255</v>
      </c>
    </row>
    <row r="245" spans="1:11" s="3" customFormat="1" ht="12">
      <c r="A245" s="84" t="s">
        <v>46</v>
      </c>
      <c r="B245" s="84"/>
      <c r="C245" s="84"/>
      <c r="D245" s="84"/>
      <c r="E245" s="17">
        <f>SUM(E238:E244)</f>
        <v>37.019999999999996</v>
      </c>
      <c r="F245" s="17">
        <f>SUM(F238:F244)</f>
        <v>30.620000000000005</v>
      </c>
      <c r="G245" s="17">
        <f>SUM(G238:G244)</f>
        <v>104.9</v>
      </c>
      <c r="H245" s="17">
        <f>SUM(H238:H244)</f>
        <v>1024.8</v>
      </c>
      <c r="I245" s="14"/>
    </row>
    <row r="246" spans="1:11" s="3" customFormat="1" ht="12">
      <c r="A246" s="7" t="s">
        <v>47</v>
      </c>
      <c r="B246" s="70"/>
      <c r="C246" s="71"/>
      <c r="D246" s="8"/>
      <c r="E246" s="8"/>
      <c r="F246" s="8"/>
      <c r="G246" s="8"/>
      <c r="H246" s="8"/>
      <c r="I246" s="9"/>
    </row>
    <row r="247" spans="1:11" s="3" customFormat="1" ht="12">
      <c r="A247" s="19"/>
      <c r="B247" s="74" t="s">
        <v>48</v>
      </c>
      <c r="C247" s="75"/>
      <c r="D247" s="13">
        <v>200</v>
      </c>
      <c r="E247" s="14">
        <v>3</v>
      </c>
      <c r="F247" s="14">
        <v>1</v>
      </c>
      <c r="G247" s="14">
        <v>42</v>
      </c>
      <c r="H247" s="14">
        <v>192</v>
      </c>
      <c r="I247" s="14"/>
    </row>
    <row r="248" spans="1:11" s="3" customFormat="1" ht="12">
      <c r="B248" s="74" t="s">
        <v>215</v>
      </c>
      <c r="C248" s="75"/>
      <c r="D248" s="22" t="s">
        <v>274</v>
      </c>
      <c r="E248" s="14">
        <v>13</v>
      </c>
      <c r="F248" s="14">
        <v>6.57</v>
      </c>
      <c r="G248" s="14">
        <v>24.8</v>
      </c>
      <c r="H248" s="14">
        <v>215</v>
      </c>
      <c r="I248" s="14" t="s">
        <v>216</v>
      </c>
    </row>
    <row r="249" spans="1:11" s="3" customFormat="1" ht="12">
      <c r="B249" s="74" t="s">
        <v>172</v>
      </c>
      <c r="C249" s="74"/>
      <c r="D249" s="13" t="s">
        <v>28</v>
      </c>
      <c r="E249" s="14"/>
      <c r="F249" s="14"/>
      <c r="G249" s="14">
        <v>20</v>
      </c>
      <c r="H249" s="14">
        <v>76</v>
      </c>
      <c r="I249" s="14" t="s">
        <v>139</v>
      </c>
    </row>
    <row r="250" spans="1:11" s="3" customFormat="1" ht="12">
      <c r="A250" s="84" t="s">
        <v>54</v>
      </c>
      <c r="B250" s="84"/>
      <c r="C250" s="84"/>
      <c r="D250" s="84"/>
      <c r="E250" s="17">
        <f>SUM(E247:E249)</f>
        <v>16</v>
      </c>
      <c r="F250" s="17">
        <f>SUM(F247:F249)</f>
        <v>7.57</v>
      </c>
      <c r="G250" s="17">
        <f>SUM(G247:G249)</f>
        <v>86.8</v>
      </c>
      <c r="H250" s="17">
        <f>SUM(H247:H249)</f>
        <v>483</v>
      </c>
      <c r="I250" s="14"/>
      <c r="J250" s="18"/>
    </row>
    <row r="251" spans="1:11" s="3" customFormat="1" ht="12">
      <c r="A251" s="7" t="s">
        <v>55</v>
      </c>
      <c r="B251" s="70"/>
      <c r="C251" s="71"/>
      <c r="D251" s="8"/>
      <c r="E251" s="8"/>
      <c r="F251" s="8"/>
      <c r="G251" s="8"/>
      <c r="H251" s="8"/>
      <c r="I251" s="9"/>
    </row>
    <row r="252" spans="1:11" s="3" customFormat="1" ht="12">
      <c r="B252" s="74" t="s">
        <v>173</v>
      </c>
      <c r="C252" s="75"/>
      <c r="D252" s="63" t="s">
        <v>275</v>
      </c>
      <c r="E252" s="14">
        <v>28.2</v>
      </c>
      <c r="F252" s="14">
        <v>32.799999999999997</v>
      </c>
      <c r="G252" s="14">
        <v>33.299999999999997</v>
      </c>
      <c r="H252" s="14">
        <v>545</v>
      </c>
      <c r="I252" s="14" t="s">
        <v>262</v>
      </c>
    </row>
    <row r="253" spans="1:11" s="3" customFormat="1" ht="12">
      <c r="B253" s="74" t="s">
        <v>174</v>
      </c>
      <c r="C253" s="75"/>
      <c r="D253" s="22">
        <v>100</v>
      </c>
      <c r="E253" s="14"/>
      <c r="F253" s="14"/>
      <c r="G253" s="14">
        <v>1</v>
      </c>
      <c r="H253" s="14">
        <v>5</v>
      </c>
      <c r="I253" s="11"/>
      <c r="J253" s="12"/>
      <c r="K253" s="12"/>
    </row>
    <row r="254" spans="1:11" s="3" customFormat="1" ht="12">
      <c r="B254" s="74" t="s">
        <v>91</v>
      </c>
      <c r="C254" s="75"/>
      <c r="D254" s="13" t="s">
        <v>28</v>
      </c>
      <c r="E254" s="14">
        <v>1.4</v>
      </c>
      <c r="F254" s="14">
        <v>1.4</v>
      </c>
      <c r="G254" s="14">
        <v>11.2</v>
      </c>
      <c r="H254" s="14">
        <v>61</v>
      </c>
      <c r="I254" s="14" t="s">
        <v>92</v>
      </c>
    </row>
    <row r="255" spans="1:11" s="3" customFormat="1" ht="12">
      <c r="B255" s="74" t="s">
        <v>21</v>
      </c>
      <c r="C255" s="75"/>
      <c r="D255" s="13" t="s">
        <v>61</v>
      </c>
      <c r="E255" s="14">
        <v>0.05</v>
      </c>
      <c r="F255" s="14">
        <v>8.25</v>
      </c>
      <c r="G255" s="14">
        <v>0.08</v>
      </c>
      <c r="H255" s="14">
        <v>74.8</v>
      </c>
      <c r="I255" s="14" t="s">
        <v>256</v>
      </c>
    </row>
    <row r="256" spans="1:11" s="3" customFormat="1" ht="12">
      <c r="B256" s="74" t="s">
        <v>22</v>
      </c>
      <c r="C256" s="75"/>
      <c r="D256" s="22">
        <v>30</v>
      </c>
      <c r="E256" s="14">
        <v>2.25</v>
      </c>
      <c r="F256" s="14">
        <v>0.3</v>
      </c>
      <c r="G256" s="14">
        <v>14.4</v>
      </c>
      <c r="H256" s="14">
        <v>69</v>
      </c>
      <c r="I256" s="14" t="s">
        <v>255</v>
      </c>
    </row>
    <row r="257" spans="1:10" s="3" customFormat="1" ht="12">
      <c r="B257" s="74" t="s">
        <v>62</v>
      </c>
      <c r="C257" s="75"/>
      <c r="D257" s="22">
        <v>30</v>
      </c>
      <c r="E257" s="14">
        <v>1.95</v>
      </c>
      <c r="F257" s="14">
        <v>0.3</v>
      </c>
      <c r="G257" s="14">
        <v>12.3</v>
      </c>
      <c r="H257" s="14">
        <v>60</v>
      </c>
      <c r="I257" s="14" t="s">
        <v>255</v>
      </c>
    </row>
    <row r="258" spans="1:10" s="3" customFormat="1" ht="12">
      <c r="A258" s="84" t="s">
        <v>63</v>
      </c>
      <c r="B258" s="84"/>
      <c r="C258" s="84"/>
      <c r="D258" s="84"/>
      <c r="E258" s="17">
        <f>SUM(E252:E257)</f>
        <v>33.85</v>
      </c>
      <c r="F258" s="17">
        <f>SUM(F252:F257)</f>
        <v>43.04999999999999</v>
      </c>
      <c r="G258" s="17">
        <f>SUM(G252:G257)</f>
        <v>72.28</v>
      </c>
      <c r="H258" s="17">
        <f>SUM(H252:H257)</f>
        <v>814.8</v>
      </c>
      <c r="I258" s="14"/>
    </row>
    <row r="259" spans="1:10" s="3" customFormat="1" ht="12">
      <c r="A259" s="7" t="s">
        <v>64</v>
      </c>
      <c r="B259" s="70"/>
      <c r="C259" s="71"/>
      <c r="D259" s="8"/>
      <c r="E259" s="8"/>
      <c r="F259" s="8"/>
      <c r="G259" s="8"/>
      <c r="H259" s="8"/>
      <c r="I259" s="9"/>
    </row>
    <row r="260" spans="1:10" s="3" customFormat="1" ht="12">
      <c r="B260" s="74" t="s">
        <v>175</v>
      </c>
      <c r="C260" s="75"/>
      <c r="D260" s="22">
        <v>30</v>
      </c>
      <c r="E260" s="14">
        <v>2.7</v>
      </c>
      <c r="F260" s="14">
        <v>3.3</v>
      </c>
      <c r="G260" s="14">
        <v>18</v>
      </c>
      <c r="H260" s="14">
        <v>105</v>
      </c>
      <c r="I260" s="14"/>
    </row>
    <row r="261" spans="1:10" s="3" customFormat="1" ht="12">
      <c r="B261" s="74" t="s">
        <v>23</v>
      </c>
      <c r="C261" s="75"/>
      <c r="D261" s="13">
        <v>200</v>
      </c>
      <c r="E261" s="14">
        <v>0.1</v>
      </c>
      <c r="F261" s="14"/>
      <c r="G261" s="14">
        <v>9.1</v>
      </c>
      <c r="H261" s="14">
        <v>35</v>
      </c>
      <c r="I261" s="14" t="s">
        <v>24</v>
      </c>
    </row>
    <row r="262" spans="1:10" s="3" customFormat="1" ht="12">
      <c r="A262" s="84" t="s">
        <v>68</v>
      </c>
      <c r="B262" s="84"/>
      <c r="C262" s="84"/>
      <c r="D262" s="84"/>
      <c r="E262" s="17">
        <f>SUM(E260:E261)</f>
        <v>2.8000000000000003</v>
      </c>
      <c r="F262" s="17">
        <f>SUM(F260:F261)</f>
        <v>3.3</v>
      </c>
      <c r="G262" s="17">
        <f>SUM(G260:G261)</f>
        <v>27.1</v>
      </c>
      <c r="H262" s="17">
        <f>SUM(H260:H261)</f>
        <v>140</v>
      </c>
      <c r="I262" s="14"/>
    </row>
    <row r="263" spans="1:10" s="3" customFormat="1" ht="12">
      <c r="A263" s="84" t="s">
        <v>69</v>
      </c>
      <c r="B263" s="84"/>
      <c r="C263" s="84"/>
      <c r="D263" s="84"/>
      <c r="E263" s="17">
        <f>E232+E236+E245+E250+E258+E262</f>
        <v>111.52</v>
      </c>
      <c r="F263" s="17">
        <f>F232+F236+F245+F250+F258+F262</f>
        <v>109.39</v>
      </c>
      <c r="G263" s="17">
        <f>G232+G236+G245+G250+G258+G262</f>
        <v>415.46000000000004</v>
      </c>
      <c r="H263" s="17">
        <f>H232+H236+H245+H250+H258+H262</f>
        <v>3284.3999999999996</v>
      </c>
      <c r="I263" s="14"/>
    </row>
    <row r="264" spans="1:10" s="3" customFormat="1" ht="12">
      <c r="B264" s="3" t="s">
        <v>0</v>
      </c>
      <c r="G264" s="66" t="s">
        <v>1</v>
      </c>
      <c r="H264" s="66"/>
      <c r="I264" s="66"/>
    </row>
    <row r="265" spans="1:10" s="3" customFormat="1" ht="12">
      <c r="B265" s="66" t="s">
        <v>2</v>
      </c>
      <c r="C265" s="66"/>
      <c r="G265" s="66" t="s">
        <v>3</v>
      </c>
      <c r="H265" s="66"/>
      <c r="I265" s="66"/>
    </row>
    <row r="266" spans="1:10" s="3" customFormat="1" ht="12">
      <c r="B266" s="66" t="s">
        <v>4</v>
      </c>
      <c r="C266" s="66"/>
      <c r="G266" s="66" t="s">
        <v>250</v>
      </c>
      <c r="H266" s="66"/>
      <c r="I266" s="66"/>
    </row>
    <row r="267" spans="1:10" s="3" customFormat="1" ht="22.5" customHeight="1">
      <c r="A267" s="1" t="s">
        <v>5</v>
      </c>
      <c r="B267" s="34"/>
      <c r="C267" s="34"/>
      <c r="D267" s="77"/>
      <c r="E267" s="78"/>
      <c r="F267" s="78"/>
      <c r="G267" s="2"/>
      <c r="H267" s="77" t="s">
        <v>176</v>
      </c>
      <c r="I267" s="78"/>
      <c r="J267" s="78"/>
    </row>
    <row r="268" spans="1:10" s="3" customFormat="1" ht="12">
      <c r="A268" s="79" t="s">
        <v>7</v>
      </c>
      <c r="B268" s="79" t="s">
        <v>8</v>
      </c>
      <c r="C268" s="79"/>
      <c r="D268" s="79" t="s">
        <v>9</v>
      </c>
      <c r="E268" s="83" t="s">
        <v>10</v>
      </c>
      <c r="F268" s="83"/>
      <c r="G268" s="83"/>
      <c r="H268" s="79" t="s">
        <v>11</v>
      </c>
      <c r="I268" s="79" t="s">
        <v>12</v>
      </c>
    </row>
    <row r="269" spans="1:10" s="3" customFormat="1" ht="12">
      <c r="A269" s="80"/>
      <c r="B269" s="81"/>
      <c r="C269" s="82"/>
      <c r="D269" s="80"/>
      <c r="E269" s="6" t="s">
        <v>13</v>
      </c>
      <c r="F269" s="6" t="s">
        <v>14</v>
      </c>
      <c r="G269" s="6" t="s">
        <v>15</v>
      </c>
      <c r="H269" s="80"/>
      <c r="I269" s="80"/>
    </row>
    <row r="270" spans="1:10" s="3" customFormat="1" ht="12">
      <c r="A270" s="7" t="s">
        <v>16</v>
      </c>
      <c r="B270" s="70"/>
      <c r="C270" s="71"/>
      <c r="D270" s="8"/>
      <c r="E270" s="8"/>
      <c r="F270" s="8"/>
      <c r="G270" s="8"/>
      <c r="H270" s="8"/>
      <c r="I270" s="9"/>
    </row>
    <row r="271" spans="1:10" s="3" customFormat="1" ht="12">
      <c r="B271" s="72" t="s">
        <v>177</v>
      </c>
      <c r="C271" s="73"/>
      <c r="D271" s="27" t="s">
        <v>18</v>
      </c>
      <c r="E271" s="11">
        <v>12.5</v>
      </c>
      <c r="F271" s="11">
        <v>10.16</v>
      </c>
      <c r="G271" s="11">
        <v>34.9</v>
      </c>
      <c r="H271" s="11">
        <v>264</v>
      </c>
      <c r="I271" s="11" t="s">
        <v>19</v>
      </c>
      <c r="J271" s="12"/>
    </row>
    <row r="272" spans="1:10" s="3" customFormat="1" ht="12">
      <c r="B272" s="74" t="s">
        <v>21</v>
      </c>
      <c r="C272" s="76"/>
      <c r="D272" s="16" t="s">
        <v>61</v>
      </c>
      <c r="E272" s="14">
        <v>0.05</v>
      </c>
      <c r="F272" s="14">
        <v>8.25</v>
      </c>
      <c r="G272" s="14">
        <v>0.08</v>
      </c>
      <c r="H272" s="14">
        <v>74.8</v>
      </c>
      <c r="I272" s="14" t="s">
        <v>256</v>
      </c>
    </row>
    <row r="273" spans="1:11" s="3" customFormat="1" ht="12">
      <c r="B273" s="74" t="s">
        <v>20</v>
      </c>
      <c r="C273" s="75"/>
      <c r="D273" s="13" t="s">
        <v>148</v>
      </c>
      <c r="E273" s="14">
        <v>5</v>
      </c>
      <c r="F273" s="14">
        <v>5</v>
      </c>
      <c r="G273" s="14"/>
      <c r="H273" s="14">
        <v>71</v>
      </c>
      <c r="I273" s="14" t="s">
        <v>257</v>
      </c>
      <c r="J273" s="12"/>
      <c r="K273" s="12"/>
    </row>
    <row r="274" spans="1:11" s="3" customFormat="1" ht="12">
      <c r="B274" s="74" t="s">
        <v>22</v>
      </c>
      <c r="C274" s="75"/>
      <c r="D274" s="13" t="s">
        <v>76</v>
      </c>
      <c r="E274" s="14">
        <v>6</v>
      </c>
      <c r="F274" s="14">
        <v>0.8</v>
      </c>
      <c r="G274" s="14">
        <v>38.4</v>
      </c>
      <c r="H274" s="14">
        <v>184</v>
      </c>
      <c r="I274" s="14" t="s">
        <v>255</v>
      </c>
      <c r="J274" s="12"/>
      <c r="K274" s="12"/>
    </row>
    <row r="275" spans="1:11" s="3" customFormat="1" ht="12">
      <c r="B275" s="74" t="s">
        <v>23</v>
      </c>
      <c r="C275" s="75"/>
      <c r="D275" s="13">
        <v>200</v>
      </c>
      <c r="E275" s="14">
        <v>0.1</v>
      </c>
      <c r="F275" s="14"/>
      <c r="G275" s="14">
        <v>9.1</v>
      </c>
      <c r="H275" s="14">
        <v>35</v>
      </c>
      <c r="I275" s="14" t="s">
        <v>24</v>
      </c>
    </row>
    <row r="276" spans="1:11" s="3" customFormat="1" ht="12">
      <c r="A276" s="84" t="s">
        <v>25</v>
      </c>
      <c r="B276" s="84"/>
      <c r="C276" s="84"/>
      <c r="D276" s="84"/>
      <c r="E276" s="17">
        <f>SUM(E271:E275)</f>
        <v>23.650000000000002</v>
      </c>
      <c r="F276" s="17">
        <f>SUM(F271:F275)</f>
        <v>24.21</v>
      </c>
      <c r="G276" s="17">
        <f>SUM(G271:G275)</f>
        <v>82.47999999999999</v>
      </c>
      <c r="H276" s="17">
        <f>SUM(H271:H275)</f>
        <v>628.79999999999995</v>
      </c>
      <c r="I276" s="14"/>
    </row>
    <row r="277" spans="1:11" s="3" customFormat="1" ht="12">
      <c r="A277" s="7" t="s">
        <v>26</v>
      </c>
      <c r="B277" s="70"/>
      <c r="C277" s="71"/>
      <c r="D277" s="8"/>
      <c r="E277" s="8"/>
      <c r="F277" s="8"/>
      <c r="G277" s="8"/>
      <c r="H277" s="8"/>
      <c r="I277" s="9"/>
    </row>
    <row r="278" spans="1:11" s="60" customFormat="1" ht="12">
      <c r="A278" s="19"/>
      <c r="B278" s="58"/>
      <c r="C278" s="59"/>
      <c r="D278" s="59"/>
      <c r="E278" s="59"/>
      <c r="F278" s="59"/>
      <c r="G278" s="59"/>
      <c r="H278" s="59"/>
      <c r="I278" s="9"/>
    </row>
    <row r="279" spans="1:11" s="3" customFormat="1" ht="12">
      <c r="A279" s="19"/>
      <c r="B279" s="74" t="s">
        <v>104</v>
      </c>
      <c r="C279" s="75"/>
      <c r="D279" s="22">
        <v>200</v>
      </c>
      <c r="E279" s="25">
        <v>1</v>
      </c>
      <c r="F279" s="14"/>
      <c r="G279" s="14">
        <v>36</v>
      </c>
      <c r="H279" s="14">
        <v>150</v>
      </c>
      <c r="I279" s="9"/>
    </row>
    <row r="280" spans="1:11" s="3" customFormat="1" ht="12">
      <c r="A280" s="84" t="s">
        <v>30</v>
      </c>
      <c r="B280" s="84"/>
      <c r="C280" s="84"/>
      <c r="D280" s="84"/>
      <c r="E280" s="17">
        <f>SUM(E279:E279)</f>
        <v>1</v>
      </c>
      <c r="F280" s="17">
        <f>SUM(F279:F279)</f>
        <v>0</v>
      </c>
      <c r="G280" s="17">
        <f>SUM(G279:G279)</f>
        <v>36</v>
      </c>
      <c r="H280" s="17">
        <f>SUM(H279:H279)</f>
        <v>150</v>
      </c>
      <c r="I280" s="14"/>
      <c r="J280" s="18"/>
    </row>
    <row r="281" spans="1:11" s="3" customFormat="1" ht="12">
      <c r="A281" s="7" t="s">
        <v>31</v>
      </c>
      <c r="B281" s="70"/>
      <c r="C281" s="71"/>
      <c r="D281" s="8"/>
      <c r="E281" s="8"/>
      <c r="F281" s="8"/>
      <c r="G281" s="8"/>
      <c r="H281" s="8"/>
      <c r="I281" s="9"/>
    </row>
    <row r="282" spans="1:11" s="3" customFormat="1" ht="12">
      <c r="B282" s="74" t="s">
        <v>178</v>
      </c>
      <c r="C282" s="75"/>
      <c r="D282" s="22">
        <v>100</v>
      </c>
      <c r="E282" s="14">
        <v>1.2</v>
      </c>
      <c r="F282" s="14">
        <v>8.9</v>
      </c>
      <c r="G282" s="14">
        <v>9.8000000000000007</v>
      </c>
      <c r="H282" s="14">
        <v>123</v>
      </c>
      <c r="I282" s="14" t="s">
        <v>179</v>
      </c>
    </row>
    <row r="283" spans="1:11" s="3" customFormat="1" ht="12">
      <c r="B283" s="74" t="s">
        <v>180</v>
      </c>
      <c r="C283" s="75"/>
      <c r="D283" s="13" t="s">
        <v>35</v>
      </c>
      <c r="E283" s="14">
        <v>9.6</v>
      </c>
      <c r="F283" s="14">
        <v>5.0999999999999996</v>
      </c>
      <c r="G283" s="14">
        <v>38.5</v>
      </c>
      <c r="H283" s="14">
        <v>242</v>
      </c>
      <c r="I283" s="14" t="s">
        <v>36</v>
      </c>
    </row>
    <row r="284" spans="1:11" s="3" customFormat="1" ht="12">
      <c r="B284" s="72" t="s">
        <v>181</v>
      </c>
      <c r="C284" s="73"/>
      <c r="D284" s="10" t="s">
        <v>97</v>
      </c>
      <c r="E284" s="11">
        <v>4.5</v>
      </c>
      <c r="F284" s="11">
        <v>7.32</v>
      </c>
      <c r="G284" s="11">
        <v>33.94</v>
      </c>
      <c r="H284" s="11">
        <v>251</v>
      </c>
      <c r="I284" s="11" t="s">
        <v>119</v>
      </c>
    </row>
    <row r="285" spans="1:11" s="3" customFormat="1" ht="12">
      <c r="B285" s="72" t="s">
        <v>182</v>
      </c>
      <c r="C285" s="73"/>
      <c r="D285" s="21" t="s">
        <v>94</v>
      </c>
      <c r="E285" s="11">
        <v>18.5</v>
      </c>
      <c r="F285" s="11">
        <v>26.1</v>
      </c>
      <c r="G285" s="11">
        <v>3</v>
      </c>
      <c r="H285" s="11">
        <v>321</v>
      </c>
      <c r="I285" s="11" t="s">
        <v>183</v>
      </c>
      <c r="J285" s="12"/>
    </row>
    <row r="286" spans="1:11" s="3" customFormat="1" ht="12">
      <c r="B286" s="74" t="s">
        <v>184</v>
      </c>
      <c r="C286" s="76"/>
      <c r="D286" s="16" t="s">
        <v>28</v>
      </c>
      <c r="E286" s="14">
        <v>0.5</v>
      </c>
      <c r="F286" s="14">
        <v>0.1</v>
      </c>
      <c r="G286" s="14">
        <v>31.2</v>
      </c>
      <c r="H286" s="14">
        <v>121</v>
      </c>
      <c r="I286" s="14" t="s">
        <v>44</v>
      </c>
    </row>
    <row r="287" spans="1:11" s="3" customFormat="1" ht="12">
      <c r="B287" s="74" t="s">
        <v>22</v>
      </c>
      <c r="C287" s="75"/>
      <c r="D287" s="13" t="s">
        <v>125</v>
      </c>
      <c r="E287" s="14">
        <v>4.5</v>
      </c>
      <c r="F287" s="14">
        <v>0.6</v>
      </c>
      <c r="G287" s="14">
        <v>28.8</v>
      </c>
      <c r="H287" s="14">
        <v>138</v>
      </c>
      <c r="I287" s="14" t="s">
        <v>255</v>
      </c>
    </row>
    <row r="288" spans="1:11" s="3" customFormat="1" ht="12">
      <c r="B288" s="74" t="s">
        <v>62</v>
      </c>
      <c r="C288" s="75"/>
      <c r="D288" s="22">
        <v>30</v>
      </c>
      <c r="E288" s="14">
        <v>1.95</v>
      </c>
      <c r="F288" s="14">
        <v>0.3</v>
      </c>
      <c r="G288" s="14">
        <v>12.3</v>
      </c>
      <c r="H288" s="14">
        <v>60</v>
      </c>
      <c r="I288" s="14" t="s">
        <v>270</v>
      </c>
    </row>
    <row r="289" spans="1:10" s="3" customFormat="1" ht="12">
      <c r="A289" s="84" t="s">
        <v>46</v>
      </c>
      <c r="B289" s="84"/>
      <c r="C289" s="84"/>
      <c r="D289" s="84"/>
      <c r="E289" s="17">
        <f>SUM(E282:E288)</f>
        <v>40.75</v>
      </c>
      <c r="F289" s="17">
        <f>SUM(F282:F288)</f>
        <v>48.42</v>
      </c>
      <c r="G289" s="17">
        <f>SUM(G282:G288)</f>
        <v>157.54000000000002</v>
      </c>
      <c r="H289" s="17">
        <f>SUM(H282:H288)</f>
        <v>1256</v>
      </c>
      <c r="I289" s="14"/>
    </row>
    <row r="290" spans="1:10" s="3" customFormat="1" ht="12">
      <c r="A290" s="7" t="s">
        <v>47</v>
      </c>
      <c r="B290" s="70"/>
      <c r="C290" s="71"/>
      <c r="D290" s="8"/>
      <c r="E290" s="8"/>
      <c r="F290" s="8"/>
      <c r="G290" s="8"/>
      <c r="H290" s="8"/>
      <c r="I290" s="9"/>
    </row>
    <row r="291" spans="1:10" s="3" customFormat="1" ht="12">
      <c r="A291" s="19"/>
      <c r="B291" s="74" t="s">
        <v>48</v>
      </c>
      <c r="C291" s="75"/>
      <c r="D291" s="13">
        <v>200</v>
      </c>
      <c r="E291" s="14">
        <v>3</v>
      </c>
      <c r="F291" s="14">
        <v>1</v>
      </c>
      <c r="G291" s="14">
        <v>42</v>
      </c>
      <c r="H291" s="14">
        <v>192</v>
      </c>
      <c r="I291" s="9"/>
    </row>
    <row r="292" spans="1:10" s="3" customFormat="1" ht="12">
      <c r="B292" s="74" t="s">
        <v>238</v>
      </c>
      <c r="C292" s="75"/>
      <c r="D292" s="22">
        <v>100</v>
      </c>
      <c r="E292" s="14">
        <v>12.4</v>
      </c>
      <c r="F292" s="14">
        <v>6</v>
      </c>
      <c r="G292" s="14">
        <v>38.799999999999997</v>
      </c>
      <c r="H292" s="14">
        <v>262</v>
      </c>
      <c r="I292" s="14" t="s">
        <v>239</v>
      </c>
    </row>
    <row r="293" spans="1:10" s="3" customFormat="1" ht="12.75">
      <c r="B293" s="90" t="s">
        <v>112</v>
      </c>
      <c r="C293" s="91"/>
      <c r="D293" s="41">
        <v>200</v>
      </c>
      <c r="E293" s="42">
        <v>0.6</v>
      </c>
      <c r="F293" s="42">
        <v>0.2</v>
      </c>
      <c r="G293" s="42">
        <v>27</v>
      </c>
      <c r="H293" s="42">
        <v>111</v>
      </c>
      <c r="I293" s="42" t="s">
        <v>113</v>
      </c>
    </row>
    <row r="294" spans="1:10" s="3" customFormat="1" ht="12">
      <c r="A294" s="84" t="s">
        <v>54</v>
      </c>
      <c r="B294" s="84"/>
      <c r="C294" s="84"/>
      <c r="D294" s="84"/>
      <c r="E294" s="14">
        <f>SUM(E291:E293)</f>
        <v>16</v>
      </c>
      <c r="F294" s="14">
        <f>SUM(F291:F293)</f>
        <v>7.2</v>
      </c>
      <c r="G294" s="14">
        <f>SUM(G291:G293)</f>
        <v>107.8</v>
      </c>
      <c r="H294" s="14">
        <f>SUM(H291:H293)</f>
        <v>565</v>
      </c>
      <c r="I294" s="14"/>
    </row>
    <row r="295" spans="1:10" s="3" customFormat="1" ht="12">
      <c r="A295" s="7" t="s">
        <v>55</v>
      </c>
      <c r="B295" s="70"/>
      <c r="C295" s="71"/>
      <c r="D295" s="8"/>
      <c r="E295" s="8"/>
      <c r="F295" s="8"/>
      <c r="G295" s="8"/>
      <c r="H295" s="8"/>
      <c r="I295" s="9"/>
    </row>
    <row r="296" spans="1:10" s="3" customFormat="1" ht="12">
      <c r="B296" s="72" t="s">
        <v>155</v>
      </c>
      <c r="C296" s="73"/>
      <c r="D296" s="10">
        <v>280</v>
      </c>
      <c r="E296" s="11">
        <v>19.7</v>
      </c>
      <c r="F296" s="11">
        <v>18.3</v>
      </c>
      <c r="G296" s="11">
        <v>53.6</v>
      </c>
      <c r="H296" s="11">
        <v>415</v>
      </c>
      <c r="I296" s="11" t="s">
        <v>156</v>
      </c>
      <c r="J296" s="12"/>
    </row>
    <row r="297" spans="1:10" s="3" customFormat="1" ht="12">
      <c r="B297" s="85" t="s">
        <v>277</v>
      </c>
      <c r="C297" s="86"/>
      <c r="D297" s="22">
        <v>100</v>
      </c>
      <c r="E297" s="14">
        <v>0.65</v>
      </c>
      <c r="F297" s="14">
        <v>4.0999999999999996</v>
      </c>
      <c r="G297" s="14">
        <v>3.3</v>
      </c>
      <c r="H297" s="14">
        <v>52.5</v>
      </c>
      <c r="I297" s="14" t="s">
        <v>276</v>
      </c>
    </row>
    <row r="298" spans="1:10" s="3" customFormat="1" ht="12">
      <c r="B298" s="74" t="s">
        <v>91</v>
      </c>
      <c r="C298" s="75"/>
      <c r="D298" s="13" t="s">
        <v>28</v>
      </c>
      <c r="E298" s="14">
        <v>1.4</v>
      </c>
      <c r="F298" s="14">
        <v>1.4</v>
      </c>
      <c r="G298" s="14">
        <v>11.2</v>
      </c>
      <c r="H298" s="14">
        <v>61</v>
      </c>
      <c r="I298" s="14" t="s">
        <v>24</v>
      </c>
    </row>
    <row r="299" spans="1:10" s="3" customFormat="1" ht="12">
      <c r="B299" s="74" t="s">
        <v>22</v>
      </c>
      <c r="C299" s="75"/>
      <c r="D299" s="22">
        <v>30</v>
      </c>
      <c r="E299" s="14">
        <v>2.25</v>
      </c>
      <c r="F299" s="14">
        <v>0.3</v>
      </c>
      <c r="G299" s="14">
        <v>14.4</v>
      </c>
      <c r="H299" s="14">
        <v>69</v>
      </c>
      <c r="I299" s="14" t="s">
        <v>255</v>
      </c>
    </row>
    <row r="300" spans="1:10" s="3" customFormat="1" ht="12">
      <c r="B300" s="74" t="s">
        <v>62</v>
      </c>
      <c r="C300" s="75"/>
      <c r="D300" s="13" t="s">
        <v>125</v>
      </c>
      <c r="E300" s="14">
        <v>5.2</v>
      </c>
      <c r="F300" s="14">
        <v>0.8</v>
      </c>
      <c r="G300" s="14">
        <v>32.799999999999997</v>
      </c>
      <c r="H300" s="14">
        <v>160</v>
      </c>
      <c r="I300" s="14" t="s">
        <v>270</v>
      </c>
    </row>
    <row r="301" spans="1:10" s="3" customFormat="1" ht="12">
      <c r="A301" s="84" t="s">
        <v>63</v>
      </c>
      <c r="B301" s="84"/>
      <c r="C301" s="84"/>
      <c r="D301" s="84"/>
      <c r="E301" s="14">
        <f>SUM(E296:E300)</f>
        <v>29.199999999999996</v>
      </c>
      <c r="F301" s="14">
        <f>SUM(F296:F300)</f>
        <v>24.9</v>
      </c>
      <c r="G301" s="14">
        <f>SUM(G296:G300)</f>
        <v>115.3</v>
      </c>
      <c r="H301" s="14">
        <f>SUM(H296:H300)</f>
        <v>757.5</v>
      </c>
      <c r="I301" s="14"/>
    </row>
    <row r="302" spans="1:10" s="3" customFormat="1" ht="12">
      <c r="A302" s="7" t="s">
        <v>64</v>
      </c>
      <c r="B302" s="70"/>
      <c r="C302" s="71"/>
      <c r="D302" s="8"/>
      <c r="E302" s="8"/>
      <c r="F302" s="8"/>
      <c r="G302" s="8"/>
      <c r="H302" s="8"/>
      <c r="I302" s="9"/>
    </row>
    <row r="303" spans="1:10" s="3" customFormat="1" ht="12">
      <c r="B303" s="74"/>
      <c r="C303" s="75"/>
      <c r="D303" s="22"/>
      <c r="E303" s="14"/>
      <c r="F303" s="14"/>
      <c r="G303" s="14"/>
      <c r="H303" s="14"/>
      <c r="I303" s="14"/>
    </row>
    <row r="304" spans="1:10" s="3" customFormat="1" ht="12">
      <c r="B304" s="74" t="s">
        <v>65</v>
      </c>
      <c r="C304" s="75"/>
      <c r="D304" s="13" t="s">
        <v>28</v>
      </c>
      <c r="E304" s="14">
        <v>5.7</v>
      </c>
      <c r="F304" s="14">
        <v>6.3</v>
      </c>
      <c r="G304" s="14">
        <v>17.600000000000001</v>
      </c>
      <c r="H304" s="14">
        <v>151</v>
      </c>
      <c r="I304" s="14" t="s">
        <v>24</v>
      </c>
    </row>
    <row r="305" spans="1:10" s="3" customFormat="1" ht="12">
      <c r="A305" s="84" t="s">
        <v>68</v>
      </c>
      <c r="B305" s="84"/>
      <c r="C305" s="84"/>
      <c r="D305" s="84"/>
      <c r="E305" s="14">
        <f>SUM(E303:E304)</f>
        <v>5.7</v>
      </c>
      <c r="F305" s="14">
        <f>SUM(F303:F304)</f>
        <v>6.3</v>
      </c>
      <c r="G305" s="14">
        <f>SUM(G303:G304)</f>
        <v>17.600000000000001</v>
      </c>
      <c r="H305" s="14">
        <f>SUM(H303:H304)</f>
        <v>151</v>
      </c>
      <c r="I305" s="14"/>
    </row>
    <row r="306" spans="1:10" s="3" customFormat="1" ht="12">
      <c r="A306" s="84" t="s">
        <v>69</v>
      </c>
      <c r="B306" s="84"/>
      <c r="C306" s="84"/>
      <c r="D306" s="84"/>
      <c r="E306" s="17">
        <f>E276+E280+E289+E294+E301+E305</f>
        <v>116.3</v>
      </c>
      <c r="F306" s="17">
        <f>F276+F280+F289+F294+F301+F305</f>
        <v>111.02999999999999</v>
      </c>
      <c r="G306" s="17">
        <f>G276+G280+G289+G294+G301+G305</f>
        <v>516.72</v>
      </c>
      <c r="H306" s="17">
        <f>H276+H280+H289+H294+H301+H305</f>
        <v>3508.3</v>
      </c>
      <c r="I306" s="14"/>
    </row>
    <row r="307" spans="1:10" s="3" customFormat="1" ht="12">
      <c r="A307" s="28"/>
      <c r="E307" s="92"/>
      <c r="F307" s="92"/>
      <c r="G307" s="92"/>
      <c r="H307" s="92"/>
      <c r="I307" s="92"/>
    </row>
    <row r="308" spans="1:10" s="3" customFormat="1" ht="12">
      <c r="B308" s="3" t="s">
        <v>0</v>
      </c>
      <c r="G308" s="66" t="s">
        <v>1</v>
      </c>
      <c r="H308" s="66"/>
      <c r="I308" s="66"/>
    </row>
    <row r="309" spans="1:10" s="3" customFormat="1" ht="12">
      <c r="B309" s="66" t="s">
        <v>2</v>
      </c>
      <c r="C309" s="66"/>
      <c r="G309" s="66" t="s">
        <v>3</v>
      </c>
      <c r="H309" s="66"/>
      <c r="I309" s="66"/>
    </row>
    <row r="310" spans="1:10" s="3" customFormat="1" ht="12">
      <c r="B310" s="66" t="s">
        <v>4</v>
      </c>
      <c r="C310" s="66"/>
      <c r="G310" s="66" t="s">
        <v>250</v>
      </c>
      <c r="H310" s="66"/>
      <c r="I310" s="66"/>
    </row>
    <row r="311" spans="1:10" s="3" customFormat="1" ht="21" customHeight="1">
      <c r="A311" s="1" t="s">
        <v>5</v>
      </c>
      <c r="B311" s="34"/>
      <c r="C311" s="34"/>
      <c r="D311" s="77"/>
      <c r="E311" s="78"/>
      <c r="F311" s="78"/>
      <c r="G311" s="88" t="s">
        <v>185</v>
      </c>
      <c r="H311" s="77"/>
    </row>
    <row r="312" spans="1:10" s="3" customFormat="1" ht="12">
      <c r="A312" s="7" t="s">
        <v>16</v>
      </c>
      <c r="B312" s="70"/>
      <c r="C312" s="71"/>
      <c r="D312" s="8"/>
      <c r="E312" s="8"/>
      <c r="F312" s="8"/>
      <c r="G312" s="8"/>
      <c r="H312" s="8"/>
      <c r="I312" s="9"/>
    </row>
    <row r="313" spans="1:10" s="3" customFormat="1" ht="12">
      <c r="B313" s="72" t="s">
        <v>186</v>
      </c>
      <c r="C313" s="73"/>
      <c r="D313" s="10" t="s">
        <v>18</v>
      </c>
      <c r="E313" s="11">
        <v>7.5</v>
      </c>
      <c r="F313" s="11">
        <v>10</v>
      </c>
      <c r="G313" s="11">
        <v>37.200000000000003</v>
      </c>
      <c r="H313" s="11">
        <v>269</v>
      </c>
      <c r="I313" s="11" t="s">
        <v>73</v>
      </c>
      <c r="J313" s="12"/>
    </row>
    <row r="314" spans="1:10" s="3" customFormat="1" ht="12">
      <c r="B314" s="74" t="s">
        <v>21</v>
      </c>
      <c r="C314" s="75"/>
      <c r="D314" s="13" t="s">
        <v>61</v>
      </c>
      <c r="E314" s="14">
        <v>0.05</v>
      </c>
      <c r="F314" s="14">
        <v>8.25</v>
      </c>
      <c r="G314" s="14">
        <v>0.08</v>
      </c>
      <c r="H314" s="14">
        <v>74.8</v>
      </c>
      <c r="I314" s="14" t="s">
        <v>256</v>
      </c>
    </row>
    <row r="315" spans="1:10" s="3" customFormat="1" ht="12">
      <c r="B315" s="72" t="s">
        <v>74</v>
      </c>
      <c r="C315" s="73"/>
      <c r="D315" s="21">
        <v>40</v>
      </c>
      <c r="E315" s="11">
        <v>5.0999999999999996</v>
      </c>
      <c r="F315" s="11">
        <v>4.5999999999999996</v>
      </c>
      <c r="G315" s="11">
        <v>0.3</v>
      </c>
      <c r="H315" s="11">
        <v>63</v>
      </c>
      <c r="I315" s="11" t="s">
        <v>269</v>
      </c>
    </row>
    <row r="316" spans="1:10" s="3" customFormat="1" ht="12" customHeight="1">
      <c r="B316" s="74" t="s">
        <v>22</v>
      </c>
      <c r="C316" s="75"/>
      <c r="D316" s="13">
        <v>110</v>
      </c>
      <c r="E316" s="14">
        <v>8.25</v>
      </c>
      <c r="F316" s="14">
        <v>1.1000000000000001</v>
      </c>
      <c r="G316" s="14">
        <v>52.8</v>
      </c>
      <c r="H316" s="14">
        <v>253</v>
      </c>
      <c r="I316" s="14" t="s">
        <v>255</v>
      </c>
    </row>
    <row r="317" spans="1:10" s="3" customFormat="1" ht="12">
      <c r="B317" s="74" t="s">
        <v>236</v>
      </c>
      <c r="C317" s="75"/>
      <c r="D317" s="13" t="s">
        <v>28</v>
      </c>
      <c r="E317" s="14">
        <v>0.1</v>
      </c>
      <c r="F317" s="14"/>
      <c r="G317" s="14">
        <v>9.3000000000000007</v>
      </c>
      <c r="H317" s="14">
        <v>37</v>
      </c>
      <c r="I317" s="14" t="s">
        <v>100</v>
      </c>
    </row>
    <row r="318" spans="1:10" s="3" customFormat="1" ht="12">
      <c r="A318" s="84" t="s">
        <v>25</v>
      </c>
      <c r="B318" s="84"/>
      <c r="C318" s="84"/>
      <c r="D318" s="84"/>
      <c r="E318" s="17">
        <f>SUM(E313:E317)</f>
        <v>21</v>
      </c>
      <c r="F318" s="17">
        <f>SUM(F313:F317)</f>
        <v>23.950000000000003</v>
      </c>
      <c r="G318" s="17">
        <f>SUM(G313:G317)</f>
        <v>99.679999999999993</v>
      </c>
      <c r="H318" s="17">
        <f>SUM(H313:H317)</f>
        <v>696.8</v>
      </c>
      <c r="I318" s="14"/>
    </row>
    <row r="319" spans="1:10" s="3" customFormat="1" ht="12">
      <c r="A319" s="7" t="s">
        <v>26</v>
      </c>
      <c r="B319" s="70"/>
      <c r="C319" s="71"/>
      <c r="D319" s="8"/>
      <c r="E319" s="8"/>
      <c r="F319" s="8"/>
      <c r="G319" s="8"/>
      <c r="H319" s="8"/>
      <c r="I319" s="9"/>
    </row>
    <row r="320" spans="1:10" s="3" customFormat="1" ht="12">
      <c r="A320" s="19"/>
      <c r="B320" s="74" t="s">
        <v>48</v>
      </c>
      <c r="C320" s="75"/>
      <c r="D320" s="13">
        <v>200</v>
      </c>
      <c r="E320" s="14">
        <v>0.4</v>
      </c>
      <c r="F320" s="14">
        <v>0.4</v>
      </c>
      <c r="G320" s="14">
        <v>9</v>
      </c>
      <c r="H320" s="14">
        <v>47</v>
      </c>
      <c r="I320" s="9"/>
    </row>
    <row r="321" spans="1:9" s="3" customFormat="1" ht="12" customHeight="1">
      <c r="B321" s="74" t="s">
        <v>104</v>
      </c>
      <c r="C321" s="75"/>
      <c r="D321" s="22">
        <v>200</v>
      </c>
      <c r="E321" s="25">
        <v>1</v>
      </c>
      <c r="F321" s="14"/>
      <c r="G321" s="14">
        <v>36</v>
      </c>
      <c r="H321" s="14">
        <v>150</v>
      </c>
      <c r="I321" s="14"/>
    </row>
    <row r="322" spans="1:9" s="3" customFormat="1" ht="12">
      <c r="A322" s="84" t="s">
        <v>30</v>
      </c>
      <c r="B322" s="84"/>
      <c r="C322" s="84"/>
      <c r="D322" s="84"/>
      <c r="E322" s="17">
        <f>SUM(E320:E321)</f>
        <v>1.4</v>
      </c>
      <c r="F322" s="17"/>
      <c r="G322" s="17">
        <f>SUM(G320:G321)</f>
        <v>45</v>
      </c>
      <c r="H322" s="17">
        <f>SUM(H320:H321)</f>
        <v>197</v>
      </c>
      <c r="I322" s="14"/>
    </row>
    <row r="323" spans="1:9" s="3" customFormat="1" ht="12">
      <c r="A323" s="7" t="s">
        <v>31</v>
      </c>
      <c r="B323" s="70"/>
      <c r="C323" s="71"/>
      <c r="D323" s="8"/>
      <c r="E323" s="8"/>
      <c r="F323" s="8"/>
      <c r="G323" s="8"/>
      <c r="H323" s="8"/>
      <c r="I323" s="9"/>
    </row>
    <row r="324" spans="1:9" s="3" customFormat="1" ht="12" customHeight="1">
      <c r="B324" s="74" t="s">
        <v>130</v>
      </c>
      <c r="C324" s="75"/>
      <c r="D324" s="22">
        <v>100</v>
      </c>
      <c r="E324" s="14">
        <v>1.5</v>
      </c>
      <c r="F324" s="14">
        <v>5.0999999999999996</v>
      </c>
      <c r="G324" s="14">
        <v>7.2</v>
      </c>
      <c r="H324" s="14">
        <v>80</v>
      </c>
      <c r="I324" s="14" t="s">
        <v>131</v>
      </c>
    </row>
    <row r="325" spans="1:9" s="3" customFormat="1" ht="12">
      <c r="B325" s="74" t="s">
        <v>188</v>
      </c>
      <c r="C325" s="75"/>
      <c r="D325" s="13" t="s">
        <v>189</v>
      </c>
      <c r="E325" s="14">
        <v>10.4</v>
      </c>
      <c r="F325" s="14">
        <v>2.6</v>
      </c>
      <c r="G325" s="14">
        <v>16.5</v>
      </c>
      <c r="H325" s="14">
        <v>185</v>
      </c>
      <c r="I325" s="14" t="s">
        <v>190</v>
      </c>
    </row>
    <row r="326" spans="1:9" s="3" customFormat="1" ht="12" customHeight="1">
      <c r="B326" s="93" t="s">
        <v>191</v>
      </c>
      <c r="C326" s="94"/>
      <c r="D326" s="53" t="s">
        <v>94</v>
      </c>
      <c r="E326" s="48">
        <v>14</v>
      </c>
      <c r="F326" s="48">
        <v>17.7</v>
      </c>
      <c r="G326" s="48">
        <v>13.1</v>
      </c>
      <c r="H326" s="48">
        <v>269</v>
      </c>
      <c r="I326" s="48" t="s">
        <v>192</v>
      </c>
    </row>
    <row r="327" spans="1:9" s="3" customFormat="1" ht="12" customHeight="1">
      <c r="B327" s="72" t="s">
        <v>118</v>
      </c>
      <c r="C327" s="73"/>
      <c r="D327" s="10" t="s">
        <v>72</v>
      </c>
      <c r="E327" s="11">
        <v>4.5</v>
      </c>
      <c r="F327" s="11">
        <v>7.32</v>
      </c>
      <c r="G327" s="11">
        <v>33.94</v>
      </c>
      <c r="H327" s="11">
        <v>251</v>
      </c>
      <c r="I327" s="11" t="s">
        <v>119</v>
      </c>
    </row>
    <row r="328" spans="1:9" s="3" customFormat="1" ht="12">
      <c r="B328" s="74" t="s">
        <v>184</v>
      </c>
      <c r="C328" s="75"/>
      <c r="D328" s="22">
        <v>200</v>
      </c>
      <c r="E328" s="14">
        <v>0.6</v>
      </c>
      <c r="F328" s="14">
        <v>0.2</v>
      </c>
      <c r="G328" s="14">
        <v>27</v>
      </c>
      <c r="H328" s="14">
        <v>111</v>
      </c>
      <c r="I328" s="14" t="s">
        <v>113</v>
      </c>
    </row>
    <row r="329" spans="1:9" s="3" customFormat="1" ht="12">
      <c r="B329" s="74" t="s">
        <v>22</v>
      </c>
      <c r="C329" s="75"/>
      <c r="D329" s="13" t="s">
        <v>125</v>
      </c>
      <c r="E329" s="14">
        <v>4.5</v>
      </c>
      <c r="F329" s="14">
        <v>0.6</v>
      </c>
      <c r="G329" s="14">
        <v>28.8</v>
      </c>
      <c r="H329" s="14">
        <v>138</v>
      </c>
      <c r="I329" s="14" t="s">
        <v>255</v>
      </c>
    </row>
    <row r="330" spans="1:9" s="3" customFormat="1" ht="12">
      <c r="B330" s="74" t="s">
        <v>278</v>
      </c>
      <c r="C330" s="75"/>
      <c r="D330" s="13" t="s">
        <v>125</v>
      </c>
      <c r="E330" s="14">
        <v>5.2</v>
      </c>
      <c r="F330" s="14">
        <v>0.8</v>
      </c>
      <c r="G330" s="14">
        <v>32.799999999999997</v>
      </c>
      <c r="H330" s="14">
        <v>160</v>
      </c>
      <c r="I330" s="14" t="s">
        <v>270</v>
      </c>
    </row>
    <row r="331" spans="1:9" s="3" customFormat="1" ht="12">
      <c r="A331" s="84" t="s">
        <v>46</v>
      </c>
      <c r="B331" s="84"/>
      <c r="C331" s="84"/>
      <c r="D331" s="84"/>
      <c r="E331" s="17">
        <f>SUM(E324:E330)</f>
        <v>40.700000000000003</v>
      </c>
      <c r="F331" s="17">
        <f>SUM(F324:F330)</f>
        <v>34.32</v>
      </c>
      <c r="G331" s="17">
        <f>SUM(G324:G330)</f>
        <v>159.33999999999997</v>
      </c>
      <c r="H331" s="17">
        <f>SUM(H324:H330)</f>
        <v>1194</v>
      </c>
      <c r="I331" s="14"/>
    </row>
    <row r="332" spans="1:9" s="3" customFormat="1" ht="12">
      <c r="A332" s="7" t="s">
        <v>47</v>
      </c>
      <c r="B332" s="70"/>
      <c r="C332" s="71"/>
      <c r="D332" s="8"/>
      <c r="E332" s="8"/>
      <c r="F332" s="8"/>
      <c r="G332" s="8"/>
      <c r="H332" s="8"/>
      <c r="I332" s="9"/>
    </row>
    <row r="333" spans="1:9" s="3" customFormat="1" ht="12">
      <c r="B333" s="74" t="s">
        <v>193</v>
      </c>
      <c r="C333" s="75"/>
      <c r="D333" s="22">
        <v>100</v>
      </c>
      <c r="E333" s="14">
        <v>7.3</v>
      </c>
      <c r="F333" s="14">
        <v>11.7</v>
      </c>
      <c r="G333" s="14">
        <v>55.4</v>
      </c>
      <c r="H333" s="14">
        <v>358</v>
      </c>
      <c r="I333" s="14" t="s">
        <v>194</v>
      </c>
    </row>
    <row r="334" spans="1:9" s="3" customFormat="1" ht="12" customHeight="1">
      <c r="B334" s="74" t="s">
        <v>91</v>
      </c>
      <c r="C334" s="75"/>
      <c r="D334" s="61" t="s">
        <v>28</v>
      </c>
      <c r="E334" s="14">
        <v>1.4</v>
      </c>
      <c r="F334" s="14">
        <v>1.4</v>
      </c>
      <c r="G334" s="14">
        <v>11.2</v>
      </c>
      <c r="H334" s="14">
        <v>61</v>
      </c>
      <c r="I334" s="14" t="s">
        <v>24</v>
      </c>
    </row>
    <row r="335" spans="1:9" s="3" customFormat="1" ht="12">
      <c r="A335" s="84" t="s">
        <v>54</v>
      </c>
      <c r="B335" s="84"/>
      <c r="C335" s="84"/>
      <c r="D335" s="84"/>
      <c r="E335" s="17">
        <f>SUM(E333:E334)</f>
        <v>8.6999999999999993</v>
      </c>
      <c r="F335" s="17">
        <f>SUM(F333:F334)</f>
        <v>13.1</v>
      </c>
      <c r="G335" s="17">
        <f>SUM(G333:G334)</f>
        <v>66.599999999999994</v>
      </c>
      <c r="H335" s="17">
        <f>SUM(H333:H334)</f>
        <v>419</v>
      </c>
      <c r="I335" s="14"/>
    </row>
    <row r="336" spans="1:9" s="3" customFormat="1" ht="12">
      <c r="A336" s="7" t="s">
        <v>55</v>
      </c>
      <c r="B336" s="70"/>
      <c r="C336" s="71"/>
      <c r="D336" s="8"/>
      <c r="E336" s="8"/>
      <c r="F336" s="8"/>
      <c r="G336" s="8"/>
      <c r="H336" s="8"/>
      <c r="I336" s="9"/>
    </row>
    <row r="337" spans="1:10" s="3" customFormat="1" ht="12">
      <c r="B337" s="72" t="s">
        <v>110</v>
      </c>
      <c r="C337" s="73"/>
      <c r="D337" s="21">
        <v>280</v>
      </c>
      <c r="E337" s="11">
        <v>28</v>
      </c>
      <c r="F337" s="11">
        <v>31</v>
      </c>
      <c r="G337" s="11">
        <v>30.7</v>
      </c>
      <c r="H337" s="11">
        <v>518</v>
      </c>
      <c r="I337" s="11" t="s">
        <v>111</v>
      </c>
      <c r="J337" s="12"/>
    </row>
    <row r="338" spans="1:10" s="3" customFormat="1" ht="12">
      <c r="B338" s="85" t="s">
        <v>195</v>
      </c>
      <c r="C338" s="86"/>
      <c r="D338" s="22">
        <v>100</v>
      </c>
      <c r="E338" s="14">
        <v>30</v>
      </c>
      <c r="F338" s="14"/>
      <c r="G338" s="14">
        <v>1</v>
      </c>
      <c r="H338" s="14">
        <v>5</v>
      </c>
      <c r="I338" s="14"/>
    </row>
    <row r="339" spans="1:10" s="3" customFormat="1" ht="12">
      <c r="B339" s="74" t="s">
        <v>21</v>
      </c>
      <c r="C339" s="75"/>
      <c r="D339" s="13" t="s">
        <v>61</v>
      </c>
      <c r="E339" s="14">
        <v>0.05</v>
      </c>
      <c r="F339" s="14">
        <v>8.25</v>
      </c>
      <c r="G339" s="14">
        <v>0.08</v>
      </c>
      <c r="H339" s="14">
        <v>74.8</v>
      </c>
      <c r="I339" s="14" t="s">
        <v>256</v>
      </c>
    </row>
    <row r="340" spans="1:10" s="3" customFormat="1" ht="12">
      <c r="B340" s="74" t="s">
        <v>279</v>
      </c>
      <c r="C340" s="75"/>
      <c r="D340" s="22">
        <v>30</v>
      </c>
      <c r="E340" s="14">
        <v>1.95</v>
      </c>
      <c r="F340" s="14">
        <v>0.3</v>
      </c>
      <c r="G340" s="14">
        <v>12.3</v>
      </c>
      <c r="H340" s="14">
        <v>60</v>
      </c>
      <c r="I340" s="14" t="s">
        <v>270</v>
      </c>
    </row>
    <row r="341" spans="1:10" s="64" customFormat="1" ht="12">
      <c r="B341" s="74" t="s">
        <v>22</v>
      </c>
      <c r="C341" s="75"/>
      <c r="D341" s="22">
        <v>30</v>
      </c>
      <c r="E341" s="14">
        <v>2.25</v>
      </c>
      <c r="F341" s="14">
        <v>0.3</v>
      </c>
      <c r="G341" s="14">
        <v>14.4</v>
      </c>
      <c r="H341" s="14">
        <v>69</v>
      </c>
      <c r="I341" s="14" t="s">
        <v>255</v>
      </c>
    </row>
    <row r="342" spans="1:10" s="3" customFormat="1" ht="12">
      <c r="B342" s="74" t="s">
        <v>23</v>
      </c>
      <c r="C342" s="75"/>
      <c r="D342" s="13" t="s">
        <v>28</v>
      </c>
      <c r="E342" s="14"/>
      <c r="F342" s="14"/>
      <c r="G342" s="14"/>
      <c r="H342" s="14">
        <v>35</v>
      </c>
      <c r="I342" s="14" t="s">
        <v>92</v>
      </c>
    </row>
    <row r="343" spans="1:10" s="3" customFormat="1" ht="12">
      <c r="A343" s="84" t="s">
        <v>63</v>
      </c>
      <c r="B343" s="84"/>
      <c r="C343" s="84"/>
      <c r="D343" s="84"/>
      <c r="E343" s="17">
        <f>SUM(E337:E342)</f>
        <v>62.25</v>
      </c>
      <c r="F343" s="17">
        <f>SUM(F337:F342)</f>
        <v>39.849999999999994</v>
      </c>
      <c r="G343" s="17">
        <f>SUM(G337:G342)</f>
        <v>58.48</v>
      </c>
      <c r="H343" s="17">
        <f>SUM(H337:H342)</f>
        <v>761.8</v>
      </c>
      <c r="I343" s="14"/>
    </row>
    <row r="344" spans="1:10" s="3" customFormat="1" ht="12">
      <c r="A344" s="7" t="s">
        <v>64</v>
      </c>
      <c r="B344" s="74" t="s">
        <v>29</v>
      </c>
      <c r="C344" s="75"/>
      <c r="D344" s="22">
        <v>12</v>
      </c>
      <c r="E344" s="14">
        <v>2</v>
      </c>
      <c r="F344" s="14">
        <v>2.5</v>
      </c>
      <c r="G344" s="14">
        <v>16</v>
      </c>
      <c r="H344" s="14">
        <v>31</v>
      </c>
      <c r="I344" s="9"/>
    </row>
    <row r="345" spans="1:10" s="3" customFormat="1" ht="12">
      <c r="B345" s="74" t="s">
        <v>23</v>
      </c>
      <c r="C345" s="75"/>
      <c r="D345" s="22">
        <v>200</v>
      </c>
      <c r="E345" s="14">
        <v>0.1</v>
      </c>
      <c r="F345" s="14"/>
      <c r="G345" s="14">
        <v>9.1</v>
      </c>
      <c r="H345" s="14">
        <v>35</v>
      </c>
      <c r="I345" s="14" t="s">
        <v>24</v>
      </c>
    </row>
    <row r="346" spans="1:10" s="3" customFormat="1" ht="12">
      <c r="A346" s="84" t="s">
        <v>68</v>
      </c>
      <c r="B346" s="84"/>
      <c r="C346" s="84"/>
      <c r="D346" s="84"/>
      <c r="E346" s="17">
        <f>SUM(E345)</f>
        <v>0.1</v>
      </c>
      <c r="F346" s="17">
        <f>SUM(F345)</f>
        <v>0</v>
      </c>
      <c r="G346" s="17">
        <f>SUM(G345)</f>
        <v>9.1</v>
      </c>
      <c r="H346" s="17">
        <f>SUM(H345)</f>
        <v>35</v>
      </c>
      <c r="I346" s="14"/>
      <c r="J346" s="18"/>
    </row>
    <row r="347" spans="1:10" s="3" customFormat="1" ht="12">
      <c r="A347" s="84" t="s">
        <v>69</v>
      </c>
      <c r="B347" s="84"/>
      <c r="C347" s="84"/>
      <c r="D347" s="84"/>
      <c r="E347" s="17">
        <f>E318+E322+E331+E335+E343+E346</f>
        <v>134.15</v>
      </c>
      <c r="F347" s="17">
        <f>F318+F322+F331+F335+F343+F346</f>
        <v>111.22</v>
      </c>
      <c r="G347" s="17">
        <f>G318+G322+G331+G335+G343+G346</f>
        <v>438.20000000000005</v>
      </c>
      <c r="H347" s="17">
        <f>H318+H322+H331+H335+H343+H346</f>
        <v>3303.6000000000004</v>
      </c>
      <c r="I347" s="14"/>
    </row>
    <row r="348" spans="1:10" s="3" customFormat="1" ht="12.75">
      <c r="A348" s="54"/>
      <c r="B348" s="43"/>
      <c r="C348" s="43"/>
      <c r="D348" s="43"/>
      <c r="E348" s="95"/>
      <c r="F348" s="95"/>
      <c r="G348" s="95"/>
      <c r="H348" s="95"/>
      <c r="I348" s="95"/>
    </row>
    <row r="349" spans="1:10" s="3" customFormat="1" ht="12.75">
      <c r="A349" s="43"/>
      <c r="B349" s="43" t="s">
        <v>0</v>
      </c>
      <c r="C349" s="43"/>
      <c r="D349" s="43"/>
      <c r="E349" s="43"/>
      <c r="F349" s="43"/>
      <c r="G349" s="96" t="s">
        <v>1</v>
      </c>
      <c r="H349" s="96"/>
      <c r="I349" s="96"/>
    </row>
    <row r="350" spans="1:10" s="3" customFormat="1" ht="12.75">
      <c r="A350" s="43"/>
      <c r="B350" s="96" t="s">
        <v>2</v>
      </c>
      <c r="C350" s="96"/>
      <c r="D350" s="43"/>
      <c r="E350" s="43"/>
      <c r="F350" s="43"/>
      <c r="G350" s="96" t="s">
        <v>3</v>
      </c>
      <c r="H350" s="96"/>
      <c r="I350" s="96"/>
    </row>
    <row r="351" spans="1:10" s="3" customFormat="1" ht="12.75">
      <c r="A351" s="43"/>
      <c r="B351" s="96" t="s">
        <v>4</v>
      </c>
      <c r="C351" s="96"/>
      <c r="D351" s="43"/>
      <c r="E351" s="43"/>
      <c r="F351" s="43"/>
      <c r="G351" s="96" t="s">
        <v>250</v>
      </c>
      <c r="H351" s="96"/>
      <c r="I351" s="96"/>
    </row>
    <row r="352" spans="1:10" s="3" customFormat="1" ht="12.75">
      <c r="A352" s="1" t="s">
        <v>5</v>
      </c>
      <c r="B352" s="34"/>
      <c r="C352" s="35"/>
      <c r="D352" s="99"/>
      <c r="E352" s="100"/>
      <c r="F352" s="100"/>
      <c r="G352" s="88" t="s">
        <v>196</v>
      </c>
      <c r="H352" s="77"/>
      <c r="I352" s="43"/>
    </row>
    <row r="353" spans="1:10" s="3" customFormat="1" ht="12.75">
      <c r="A353" s="44" t="s">
        <v>16</v>
      </c>
      <c r="B353" s="101"/>
      <c r="C353" s="102"/>
      <c r="D353" s="45"/>
      <c r="E353" s="45"/>
      <c r="F353" s="45"/>
      <c r="G353" s="45"/>
      <c r="H353" s="45"/>
      <c r="I353" s="46"/>
    </row>
    <row r="354" spans="1:10" s="3" customFormat="1" ht="12.75">
      <c r="A354" s="43"/>
      <c r="B354" s="93" t="s">
        <v>197</v>
      </c>
      <c r="C354" s="94"/>
      <c r="D354" s="47" t="s">
        <v>18</v>
      </c>
      <c r="E354" s="48">
        <v>8</v>
      </c>
      <c r="F354" s="48">
        <v>9.1999999999999993</v>
      </c>
      <c r="G354" s="48">
        <v>41.1</v>
      </c>
      <c r="H354" s="48">
        <v>280</v>
      </c>
      <c r="I354" s="48" t="s">
        <v>103</v>
      </c>
      <c r="J354" s="12"/>
    </row>
    <row r="355" spans="1:10" s="3" customFormat="1" ht="12.75">
      <c r="A355" s="43"/>
      <c r="B355" s="90" t="s">
        <v>20</v>
      </c>
      <c r="C355" s="91"/>
      <c r="D355" s="49" t="s">
        <v>148</v>
      </c>
      <c r="E355" s="42">
        <v>5</v>
      </c>
      <c r="F355" s="42">
        <v>5</v>
      </c>
      <c r="G355" s="42"/>
      <c r="H355" s="42">
        <v>71</v>
      </c>
      <c r="I355" s="42" t="s">
        <v>257</v>
      </c>
    </row>
    <row r="356" spans="1:10" s="3" customFormat="1" ht="12.75">
      <c r="A356" s="43"/>
      <c r="B356" s="90" t="s">
        <v>22</v>
      </c>
      <c r="C356" s="91"/>
      <c r="D356" s="49" t="s">
        <v>76</v>
      </c>
      <c r="E356" s="42">
        <v>6</v>
      </c>
      <c r="F356" s="42">
        <v>0.8</v>
      </c>
      <c r="G356" s="42">
        <v>38.4</v>
      </c>
      <c r="H356" s="42">
        <v>184</v>
      </c>
      <c r="I356" s="42" t="s">
        <v>255</v>
      </c>
    </row>
    <row r="357" spans="1:10" s="3" customFormat="1" ht="12.75">
      <c r="A357" s="43"/>
      <c r="B357" s="90" t="s">
        <v>21</v>
      </c>
      <c r="C357" s="91"/>
      <c r="D357" s="49" t="s">
        <v>61</v>
      </c>
      <c r="E357" s="42">
        <v>0.05</v>
      </c>
      <c r="F357" s="42">
        <v>8.25</v>
      </c>
      <c r="G357" s="42">
        <v>0.08</v>
      </c>
      <c r="H357" s="42">
        <v>74.8</v>
      </c>
      <c r="I357" s="42" t="s">
        <v>256</v>
      </c>
    </row>
    <row r="358" spans="1:10" s="3" customFormat="1" ht="12.75">
      <c r="A358" s="43"/>
      <c r="B358" s="90" t="s">
        <v>198</v>
      </c>
      <c r="C358" s="91"/>
      <c r="D358" s="49" t="s">
        <v>28</v>
      </c>
      <c r="E358" s="42">
        <v>3.2</v>
      </c>
      <c r="F358" s="42">
        <v>2.8</v>
      </c>
      <c r="G358" s="42">
        <v>18.5</v>
      </c>
      <c r="H358" s="42">
        <v>109</v>
      </c>
      <c r="I358" s="42" t="s">
        <v>199</v>
      </c>
    </row>
    <row r="359" spans="1:10" s="3" customFormat="1" ht="12.75">
      <c r="A359" s="97" t="s">
        <v>25</v>
      </c>
      <c r="B359" s="97"/>
      <c r="C359" s="97"/>
      <c r="D359" s="97"/>
      <c r="E359" s="51">
        <f>SUM(E354:E358)</f>
        <v>22.25</v>
      </c>
      <c r="F359" s="51">
        <f>SUM(F354:F358)</f>
        <v>26.05</v>
      </c>
      <c r="G359" s="51">
        <f>SUM(G354:G358)</f>
        <v>98.08</v>
      </c>
      <c r="H359" s="51">
        <f>SUM(H354:H358)</f>
        <v>718.8</v>
      </c>
      <c r="I359" s="42"/>
    </row>
    <row r="360" spans="1:10" s="3" customFormat="1" ht="12.75">
      <c r="A360" s="44" t="s">
        <v>26</v>
      </c>
      <c r="B360" s="90" t="s">
        <v>128</v>
      </c>
      <c r="C360" s="98"/>
      <c r="D360" s="50" t="s">
        <v>28</v>
      </c>
      <c r="E360" s="42">
        <v>0.5</v>
      </c>
      <c r="F360" s="42">
        <v>0.1</v>
      </c>
      <c r="G360" s="42">
        <v>31.2</v>
      </c>
      <c r="H360" s="42">
        <v>121</v>
      </c>
      <c r="I360" s="42" t="s">
        <v>44</v>
      </c>
    </row>
    <row r="361" spans="1:10" s="3" customFormat="1" ht="12.75">
      <c r="A361" s="43"/>
      <c r="B361" s="90" t="s">
        <v>48</v>
      </c>
      <c r="C361" s="91"/>
      <c r="D361" s="49">
        <v>200</v>
      </c>
      <c r="E361" s="42">
        <v>0.4</v>
      </c>
      <c r="F361" s="42">
        <v>0.4</v>
      </c>
      <c r="G361" s="42">
        <v>9</v>
      </c>
      <c r="H361" s="42">
        <v>47</v>
      </c>
      <c r="I361" s="42"/>
    </row>
    <row r="362" spans="1:10" s="3" customFormat="1" ht="12.75">
      <c r="A362" s="97" t="s">
        <v>30</v>
      </c>
      <c r="B362" s="97"/>
      <c r="C362" s="97"/>
      <c r="D362" s="97"/>
      <c r="E362" s="51">
        <v>0.9</v>
      </c>
      <c r="F362" s="51">
        <v>0.5</v>
      </c>
      <c r="G362" s="51">
        <v>40.200000000000003</v>
      </c>
      <c r="H362" s="51">
        <v>168</v>
      </c>
      <c r="I362" s="42"/>
    </row>
    <row r="363" spans="1:10" s="3" customFormat="1" ht="12.75">
      <c r="A363" s="44" t="s">
        <v>31</v>
      </c>
      <c r="B363" s="101"/>
      <c r="C363" s="102"/>
      <c r="D363" s="45"/>
      <c r="E363" s="45"/>
      <c r="F363" s="45"/>
      <c r="G363" s="45"/>
      <c r="H363" s="45"/>
      <c r="I363" s="46"/>
    </row>
    <row r="364" spans="1:10" s="3" customFormat="1" ht="12.75">
      <c r="A364" s="43"/>
      <c r="B364" s="90" t="s">
        <v>200</v>
      </c>
      <c r="C364" s="91"/>
      <c r="D364" s="41">
        <v>100</v>
      </c>
      <c r="E364" s="42">
        <v>1.4</v>
      </c>
      <c r="F364" s="42">
        <v>8.4</v>
      </c>
      <c r="G364" s="42">
        <v>8.1999999999999993</v>
      </c>
      <c r="H364" s="42">
        <v>114</v>
      </c>
      <c r="I364" s="42" t="s">
        <v>201</v>
      </c>
    </row>
    <row r="365" spans="1:10" s="3" customFormat="1" ht="12" customHeight="1">
      <c r="A365" s="43"/>
      <c r="B365" s="90" t="s">
        <v>132</v>
      </c>
      <c r="C365" s="91"/>
      <c r="D365" s="41" t="s">
        <v>108</v>
      </c>
      <c r="E365" s="42">
        <v>2.6</v>
      </c>
      <c r="F365" s="42">
        <v>6.2</v>
      </c>
      <c r="G365" s="42">
        <v>18.5</v>
      </c>
      <c r="H365" s="42">
        <v>142</v>
      </c>
      <c r="I365" s="42" t="s">
        <v>133</v>
      </c>
    </row>
    <row r="366" spans="1:10" s="3" customFormat="1" ht="12.75">
      <c r="A366" s="43"/>
      <c r="B366" s="93" t="s">
        <v>202</v>
      </c>
      <c r="C366" s="94"/>
      <c r="D366" s="53">
        <v>300</v>
      </c>
      <c r="E366" s="48">
        <v>26.7</v>
      </c>
      <c r="F366" s="48">
        <v>40.200000000000003</v>
      </c>
      <c r="G366" s="48">
        <v>14.5</v>
      </c>
      <c r="H366" s="48">
        <v>524</v>
      </c>
      <c r="I366" s="48" t="s">
        <v>203</v>
      </c>
      <c r="J366" s="12"/>
    </row>
    <row r="367" spans="1:10" s="3" customFormat="1" ht="12.75">
      <c r="A367" s="43"/>
      <c r="B367" s="90" t="s">
        <v>22</v>
      </c>
      <c r="C367" s="91"/>
      <c r="D367" s="49" t="s">
        <v>125</v>
      </c>
      <c r="E367" s="42">
        <v>4.5</v>
      </c>
      <c r="F367" s="42">
        <v>0.6</v>
      </c>
      <c r="G367" s="42">
        <v>28.8</v>
      </c>
      <c r="H367" s="42">
        <v>138</v>
      </c>
      <c r="I367" s="42" t="s">
        <v>255</v>
      </c>
    </row>
    <row r="368" spans="1:10" s="3" customFormat="1" ht="12.75">
      <c r="A368" s="43"/>
      <c r="B368" s="90" t="s">
        <v>279</v>
      </c>
      <c r="C368" s="91"/>
      <c r="D368" s="49" t="s">
        <v>125</v>
      </c>
      <c r="E368" s="42">
        <v>5.2</v>
      </c>
      <c r="F368" s="42">
        <v>0.8</v>
      </c>
      <c r="G368" s="42">
        <v>32.799999999999997</v>
      </c>
      <c r="H368" s="42">
        <v>160</v>
      </c>
      <c r="I368" s="42" t="s">
        <v>255</v>
      </c>
    </row>
    <row r="369" spans="1:10" s="3" customFormat="1" ht="12.75">
      <c r="A369" s="43"/>
      <c r="B369" s="90" t="s">
        <v>135</v>
      </c>
      <c r="C369" s="91"/>
      <c r="D369" s="49" t="s">
        <v>28</v>
      </c>
      <c r="E369" s="42">
        <v>0.2</v>
      </c>
      <c r="F369" s="42">
        <v>0.1</v>
      </c>
      <c r="G369" s="42">
        <v>17.2</v>
      </c>
      <c r="H369" s="42">
        <v>68</v>
      </c>
      <c r="I369" s="42" t="s">
        <v>136</v>
      </c>
    </row>
    <row r="370" spans="1:10" s="3" customFormat="1" ht="12.75">
      <c r="A370" s="97" t="s">
        <v>46</v>
      </c>
      <c r="B370" s="97"/>
      <c r="C370" s="97"/>
      <c r="D370" s="97"/>
      <c r="E370" s="51">
        <f>SUM(E364:E369)</f>
        <v>40.600000000000009</v>
      </c>
      <c r="F370" s="51">
        <f>SUM(F364:F369)</f>
        <v>56.300000000000004</v>
      </c>
      <c r="G370" s="51">
        <f>SUM(G364:G369)</f>
        <v>120</v>
      </c>
      <c r="H370" s="51">
        <f>SUM(H364:H369)</f>
        <v>1146</v>
      </c>
      <c r="I370" s="42"/>
    </row>
    <row r="371" spans="1:10" s="3" customFormat="1" ht="12.75">
      <c r="A371" s="44" t="s">
        <v>47</v>
      </c>
      <c r="B371" s="101"/>
      <c r="C371" s="102"/>
      <c r="D371" s="45"/>
      <c r="E371" s="45"/>
      <c r="F371" s="45"/>
      <c r="G371" s="45"/>
      <c r="H371" s="45"/>
      <c r="I371" s="46"/>
    </row>
    <row r="372" spans="1:10" s="3" customFormat="1" ht="12.75">
      <c r="A372" s="43"/>
      <c r="B372" s="90" t="s">
        <v>204</v>
      </c>
      <c r="C372" s="91"/>
      <c r="D372" s="41">
        <v>100</v>
      </c>
      <c r="E372" s="42">
        <v>6.6</v>
      </c>
      <c r="F372" s="42">
        <v>6.1</v>
      </c>
      <c r="G372" s="42">
        <v>40.200000000000003</v>
      </c>
      <c r="H372" s="42">
        <v>245</v>
      </c>
      <c r="I372" s="42" t="s">
        <v>138</v>
      </c>
    </row>
    <row r="373" spans="1:10" s="3" customFormat="1" ht="12" customHeight="1">
      <c r="A373" s="43"/>
      <c r="B373" s="90" t="s">
        <v>246</v>
      </c>
      <c r="C373" s="91"/>
      <c r="D373" s="41">
        <v>200</v>
      </c>
      <c r="E373" s="42">
        <v>0.6</v>
      </c>
      <c r="F373" s="42">
        <v>0.2</v>
      </c>
      <c r="G373" s="42">
        <v>27</v>
      </c>
      <c r="H373" s="42">
        <v>111</v>
      </c>
      <c r="I373" s="42" t="s">
        <v>113</v>
      </c>
    </row>
    <row r="374" spans="1:10" s="3" customFormat="1" ht="12.75">
      <c r="A374" s="97" t="s">
        <v>54</v>
      </c>
      <c r="B374" s="97"/>
      <c r="C374" s="97"/>
      <c r="D374" s="97"/>
      <c r="E374" s="51">
        <f>SUM(E372:E373)</f>
        <v>7.1999999999999993</v>
      </c>
      <c r="F374" s="51">
        <f>SUM(F372:F373)</f>
        <v>6.3</v>
      </c>
      <c r="G374" s="51">
        <f>SUM(G372:G373)</f>
        <v>67.2</v>
      </c>
      <c r="H374" s="51">
        <f>SUM(H372:H373)</f>
        <v>356</v>
      </c>
      <c r="I374" s="42"/>
    </row>
    <row r="375" spans="1:10" s="3" customFormat="1" ht="12.75">
      <c r="A375" s="44" t="s">
        <v>55</v>
      </c>
      <c r="B375" s="101"/>
      <c r="C375" s="102"/>
      <c r="D375" s="45"/>
      <c r="E375" s="45"/>
      <c r="F375" s="45"/>
      <c r="G375" s="45"/>
      <c r="H375" s="45"/>
      <c r="I375" s="46"/>
    </row>
    <row r="376" spans="1:10" s="3" customFormat="1" ht="12.75">
      <c r="A376" s="43"/>
      <c r="B376" s="93" t="s">
        <v>134</v>
      </c>
      <c r="C376" s="94"/>
      <c r="D376" s="53">
        <v>100</v>
      </c>
      <c r="E376" s="48">
        <v>25</v>
      </c>
      <c r="F376" s="48">
        <v>21</v>
      </c>
      <c r="G376" s="48">
        <v>0.38</v>
      </c>
      <c r="H376" s="48">
        <v>290</v>
      </c>
      <c r="I376" s="48" t="s">
        <v>59</v>
      </c>
      <c r="J376" s="12"/>
    </row>
    <row r="377" spans="1:10" s="3" customFormat="1" ht="12.75">
      <c r="A377" s="43"/>
      <c r="B377" s="90" t="s">
        <v>96</v>
      </c>
      <c r="C377" s="91"/>
      <c r="D377" s="57" t="s">
        <v>267</v>
      </c>
      <c r="E377" s="42">
        <v>7.3</v>
      </c>
      <c r="F377" s="42">
        <v>5.2</v>
      </c>
      <c r="G377" s="42">
        <v>43.7</v>
      </c>
      <c r="H377" s="42">
        <v>256</v>
      </c>
      <c r="I377" s="42" t="s">
        <v>98</v>
      </c>
    </row>
    <row r="378" spans="1:10" s="3" customFormat="1" ht="12.75">
      <c r="A378" s="43"/>
      <c r="B378" s="90" t="s">
        <v>99</v>
      </c>
      <c r="C378" s="91"/>
      <c r="D378" s="49" t="s">
        <v>28</v>
      </c>
      <c r="E378" s="42">
        <v>0.1</v>
      </c>
      <c r="F378" s="42"/>
      <c r="G378" s="42">
        <v>9.3000000000000007</v>
      </c>
      <c r="H378" s="42">
        <v>37</v>
      </c>
      <c r="I378" s="42" t="s">
        <v>100</v>
      </c>
    </row>
    <row r="379" spans="1:10" s="3" customFormat="1" ht="12.75">
      <c r="A379" s="43"/>
      <c r="B379" s="90" t="s">
        <v>21</v>
      </c>
      <c r="C379" s="91"/>
      <c r="D379" s="49" t="s">
        <v>61</v>
      </c>
      <c r="E379" s="42">
        <v>0.05</v>
      </c>
      <c r="F379" s="42">
        <v>8.25</v>
      </c>
      <c r="G379" s="42">
        <v>0.08</v>
      </c>
      <c r="H379" s="42">
        <v>74.8</v>
      </c>
      <c r="I379" s="42" t="s">
        <v>256</v>
      </c>
    </row>
    <row r="380" spans="1:10" s="3" customFormat="1" ht="12.75">
      <c r="A380" s="43"/>
      <c r="B380" s="90" t="s">
        <v>22</v>
      </c>
      <c r="C380" s="91"/>
      <c r="D380" s="41">
        <v>30</v>
      </c>
      <c r="E380" s="42">
        <v>2.25</v>
      </c>
      <c r="F380" s="42">
        <v>0.3</v>
      </c>
      <c r="G380" s="42">
        <v>14.4</v>
      </c>
      <c r="H380" s="42">
        <v>69</v>
      </c>
      <c r="I380" s="42" t="s">
        <v>255</v>
      </c>
    </row>
    <row r="381" spans="1:10" s="3" customFormat="1" ht="12.75">
      <c r="A381" s="43"/>
      <c r="B381" s="90" t="s">
        <v>279</v>
      </c>
      <c r="C381" s="91"/>
      <c r="D381" s="41">
        <v>30</v>
      </c>
      <c r="E381" s="42">
        <v>1.95</v>
      </c>
      <c r="F381" s="42">
        <v>0.3</v>
      </c>
      <c r="G381" s="42">
        <v>12.3</v>
      </c>
      <c r="H381" s="42">
        <v>60</v>
      </c>
      <c r="I381" s="42" t="s">
        <v>255</v>
      </c>
    </row>
    <row r="382" spans="1:10" s="3" customFormat="1" ht="12.75">
      <c r="A382" s="97" t="s">
        <v>63</v>
      </c>
      <c r="B382" s="97"/>
      <c r="C382" s="97"/>
      <c r="D382" s="97"/>
      <c r="E382" s="51">
        <f>SUM(E376:E381)</f>
        <v>36.65</v>
      </c>
      <c r="F382" s="51">
        <f>SUM(F376:F381)</f>
        <v>35.049999999999997</v>
      </c>
      <c r="G382" s="51">
        <f>SUM(G376:G381)</f>
        <v>80.160000000000011</v>
      </c>
      <c r="H382" s="51">
        <f>SUM(H376:H381)</f>
        <v>786.8</v>
      </c>
      <c r="I382" s="42"/>
    </row>
    <row r="383" spans="1:10" s="3" customFormat="1" ht="12.75">
      <c r="A383" s="44" t="s">
        <v>64</v>
      </c>
      <c r="B383" s="101"/>
      <c r="C383" s="102"/>
      <c r="D383" s="45"/>
      <c r="E383" s="45"/>
      <c r="F383" s="45"/>
      <c r="G383" s="45"/>
      <c r="H383" s="45"/>
      <c r="I383" s="46"/>
    </row>
    <row r="384" spans="1:10" s="3" customFormat="1" ht="12" customHeight="1">
      <c r="A384" s="52"/>
      <c r="B384" s="90" t="s">
        <v>65</v>
      </c>
      <c r="C384" s="91"/>
      <c r="D384" s="49" t="s">
        <v>28</v>
      </c>
      <c r="E384" s="42">
        <v>5.7</v>
      </c>
      <c r="F384" s="42">
        <v>6.3</v>
      </c>
      <c r="G384" s="42">
        <v>17.600000000000001</v>
      </c>
      <c r="H384" s="42">
        <v>151</v>
      </c>
      <c r="I384" s="42" t="s">
        <v>24</v>
      </c>
    </row>
    <row r="385" spans="1:10" s="3" customFormat="1" ht="12.75">
      <c r="A385" s="43"/>
      <c r="B385" s="90"/>
      <c r="C385" s="91"/>
      <c r="D385" s="41"/>
      <c r="E385" s="42"/>
      <c r="F385" s="42"/>
      <c r="G385" s="42"/>
      <c r="H385" s="42"/>
      <c r="I385" s="42"/>
    </row>
    <row r="386" spans="1:10" s="3" customFormat="1" ht="12.75">
      <c r="A386" s="97" t="s">
        <v>68</v>
      </c>
      <c r="B386" s="97"/>
      <c r="C386" s="97"/>
      <c r="D386" s="97"/>
      <c r="E386" s="42">
        <f>SUM(E384:E385)</f>
        <v>5.7</v>
      </c>
      <c r="F386" s="42">
        <f>SUM(F384:F385)</f>
        <v>6.3</v>
      </c>
      <c r="G386" s="42">
        <f>SUM(G384:G385)</f>
        <v>17.600000000000001</v>
      </c>
      <c r="H386" s="42">
        <f>SUM(H384:H385)</f>
        <v>151</v>
      </c>
      <c r="I386" s="42"/>
      <c r="J386" s="26"/>
    </row>
    <row r="387" spans="1:10" s="3" customFormat="1" ht="12.75">
      <c r="A387" s="97" t="s">
        <v>69</v>
      </c>
      <c r="B387" s="97"/>
      <c r="C387" s="97"/>
      <c r="D387" s="97"/>
      <c r="E387" s="42">
        <f>E359+E370+E374+E382+E386</f>
        <v>112.40000000000002</v>
      </c>
      <c r="F387" s="42">
        <f>F359+F370+F374+F382+F386</f>
        <v>130</v>
      </c>
      <c r="G387" s="42">
        <f>G359+G370+G374+G382+G386</f>
        <v>383.04</v>
      </c>
      <c r="H387" s="42">
        <f>H359+H370+H374+H382+H386</f>
        <v>3158.6000000000004</v>
      </c>
      <c r="I387" s="42"/>
    </row>
    <row r="388" spans="1:10" s="3" customFormat="1" ht="12">
      <c r="A388" s="28"/>
      <c r="E388" s="92"/>
      <c r="F388" s="92"/>
      <c r="G388" s="92"/>
      <c r="H388" s="92"/>
      <c r="I388" s="92"/>
    </row>
    <row r="389" spans="1:10" s="3" customFormat="1" ht="12">
      <c r="B389" s="3" t="s">
        <v>0</v>
      </c>
      <c r="G389" s="66" t="s">
        <v>1</v>
      </c>
      <c r="H389" s="66"/>
      <c r="I389" s="66"/>
    </row>
    <row r="390" spans="1:10" s="3" customFormat="1" ht="12">
      <c r="B390" s="66" t="s">
        <v>2</v>
      </c>
      <c r="C390" s="66"/>
      <c r="G390" s="66" t="s">
        <v>3</v>
      </c>
      <c r="H390" s="66"/>
      <c r="I390" s="66"/>
    </row>
    <row r="391" spans="1:10" s="3" customFormat="1" ht="12">
      <c r="B391" s="66" t="s">
        <v>205</v>
      </c>
      <c r="C391" s="66"/>
      <c r="G391" s="66" t="s">
        <v>250</v>
      </c>
      <c r="H391" s="66"/>
      <c r="I391" s="66"/>
    </row>
    <row r="392" spans="1:10" s="3" customFormat="1" ht="12">
      <c r="A392" s="1" t="s">
        <v>5</v>
      </c>
      <c r="B392" s="34"/>
      <c r="C392" s="34"/>
      <c r="D392" s="77"/>
      <c r="E392" s="78"/>
      <c r="F392" s="78"/>
      <c r="G392" s="88" t="s">
        <v>207</v>
      </c>
      <c r="H392" s="77"/>
      <c r="I392" s="34"/>
    </row>
    <row r="393" spans="1:10" s="3" customFormat="1" ht="12">
      <c r="A393" s="7" t="s">
        <v>16</v>
      </c>
      <c r="B393" s="70"/>
      <c r="C393" s="71"/>
      <c r="D393" s="8"/>
      <c r="E393" s="8"/>
      <c r="F393" s="8"/>
      <c r="G393" s="8"/>
      <c r="H393" s="8"/>
      <c r="I393" s="9"/>
    </row>
    <row r="394" spans="1:10" s="3" customFormat="1" ht="12">
      <c r="B394" s="72" t="s">
        <v>208</v>
      </c>
      <c r="C394" s="73"/>
      <c r="D394" s="10" t="s">
        <v>18</v>
      </c>
      <c r="E394" s="11">
        <v>9.1</v>
      </c>
      <c r="F394" s="11">
        <v>11.1</v>
      </c>
      <c r="G394" s="11">
        <v>42.6</v>
      </c>
      <c r="H394" s="11">
        <v>307</v>
      </c>
      <c r="I394" s="11" t="s">
        <v>124</v>
      </c>
      <c r="J394" s="12"/>
    </row>
    <row r="395" spans="1:10" s="3" customFormat="1" ht="12">
      <c r="B395" s="74" t="s">
        <v>74</v>
      </c>
      <c r="C395" s="75"/>
      <c r="D395" s="22">
        <v>40</v>
      </c>
      <c r="E395" s="14">
        <v>5.0999999999999996</v>
      </c>
      <c r="F395" s="14">
        <v>4.5999999999999996</v>
      </c>
      <c r="G395" s="14">
        <v>0.3</v>
      </c>
      <c r="H395" s="14">
        <v>63</v>
      </c>
      <c r="I395" s="14" t="s">
        <v>269</v>
      </c>
    </row>
    <row r="396" spans="1:10" s="3" customFormat="1" ht="12">
      <c r="B396" s="74" t="s">
        <v>21</v>
      </c>
      <c r="C396" s="75"/>
      <c r="D396" s="13" t="s">
        <v>61</v>
      </c>
      <c r="E396" s="14">
        <v>0.1</v>
      </c>
      <c r="F396" s="14">
        <v>7.25</v>
      </c>
      <c r="G396" s="14">
        <v>0.14000000000000001</v>
      </c>
      <c r="H396" s="14">
        <v>66.2</v>
      </c>
      <c r="I396" s="14" t="s">
        <v>256</v>
      </c>
    </row>
    <row r="397" spans="1:10" s="3" customFormat="1" ht="12" customHeight="1">
      <c r="B397" s="90" t="s">
        <v>22</v>
      </c>
      <c r="C397" s="91"/>
      <c r="D397" s="13" t="s">
        <v>76</v>
      </c>
      <c r="E397" s="14">
        <v>6</v>
      </c>
      <c r="F397" s="14">
        <v>0.8</v>
      </c>
      <c r="G397" s="14">
        <v>38.4</v>
      </c>
      <c r="H397" s="14">
        <v>184</v>
      </c>
      <c r="I397" s="14" t="s">
        <v>255</v>
      </c>
    </row>
    <row r="398" spans="1:10" s="3" customFormat="1" ht="12">
      <c r="B398" s="74" t="s">
        <v>77</v>
      </c>
      <c r="C398" s="75"/>
      <c r="D398" s="13" t="s">
        <v>28</v>
      </c>
      <c r="E398" s="14">
        <v>0.1</v>
      </c>
      <c r="F398" s="14"/>
      <c r="G398" s="14">
        <v>9.1</v>
      </c>
      <c r="H398" s="14">
        <v>35</v>
      </c>
      <c r="I398" s="14" t="s">
        <v>280</v>
      </c>
    </row>
    <row r="399" spans="1:10" s="3" customFormat="1" ht="12">
      <c r="A399" s="84" t="s">
        <v>25</v>
      </c>
      <c r="B399" s="84"/>
      <c r="C399" s="84"/>
      <c r="D399" s="84"/>
      <c r="E399" s="17">
        <f>SUM(E394:E398)</f>
        <v>20.399999999999999</v>
      </c>
      <c r="F399" s="17">
        <f>SUM(F394:F398)</f>
        <v>23.75</v>
      </c>
      <c r="G399" s="17">
        <f>SUM(G394:G398)</f>
        <v>90.539999999999992</v>
      </c>
      <c r="H399" s="17">
        <f>SUM(H394:H398)</f>
        <v>655.20000000000005</v>
      </c>
      <c r="I399" s="14"/>
    </row>
    <row r="400" spans="1:10" s="3" customFormat="1" ht="12">
      <c r="A400" s="7" t="s">
        <v>26</v>
      </c>
      <c r="B400" s="74"/>
      <c r="C400" s="75"/>
      <c r="D400" s="22"/>
      <c r="E400" s="14"/>
      <c r="F400" s="14"/>
      <c r="G400" s="14"/>
      <c r="H400" s="14"/>
      <c r="I400" s="9"/>
    </row>
    <row r="401" spans="1:10" s="3" customFormat="1" ht="12">
      <c r="A401" s="19"/>
      <c r="B401" s="74" t="s">
        <v>78</v>
      </c>
      <c r="C401" s="75"/>
      <c r="D401" s="22">
        <v>45</v>
      </c>
      <c r="E401" s="14">
        <v>2.4900000000000002</v>
      </c>
      <c r="F401" s="14">
        <v>2.4</v>
      </c>
      <c r="G401" s="14">
        <v>17.97</v>
      </c>
      <c r="H401" s="14">
        <v>104.7</v>
      </c>
      <c r="I401" s="9"/>
    </row>
    <row r="402" spans="1:10" s="3" customFormat="1" ht="12" customHeight="1">
      <c r="B402" s="74" t="s">
        <v>104</v>
      </c>
      <c r="C402" s="75"/>
      <c r="D402" s="22">
        <v>200</v>
      </c>
      <c r="E402" s="25">
        <v>1</v>
      </c>
      <c r="F402" s="14"/>
      <c r="G402" s="14">
        <v>36</v>
      </c>
      <c r="H402" s="14">
        <v>150</v>
      </c>
      <c r="I402" s="14"/>
    </row>
    <row r="403" spans="1:10" s="3" customFormat="1" ht="12">
      <c r="A403" s="84" t="s">
        <v>30</v>
      </c>
      <c r="B403" s="84"/>
      <c r="C403" s="84"/>
      <c r="D403" s="84"/>
      <c r="E403" s="17">
        <f>SUM(E400:E402)</f>
        <v>3.49</v>
      </c>
      <c r="F403" s="17">
        <f>SUM(F400:F402)</f>
        <v>2.4</v>
      </c>
      <c r="G403" s="17">
        <f>SUM(G400:G402)</f>
        <v>53.97</v>
      </c>
      <c r="H403" s="17">
        <f>SUM(H400:H402)</f>
        <v>254.7</v>
      </c>
      <c r="I403" s="14"/>
    </row>
    <row r="404" spans="1:10" s="3" customFormat="1" ht="12">
      <c r="A404" s="7" t="s">
        <v>31</v>
      </c>
      <c r="B404" s="70"/>
      <c r="C404" s="71"/>
      <c r="D404" s="8"/>
      <c r="E404" s="8"/>
      <c r="F404" s="8"/>
      <c r="G404" s="8"/>
      <c r="H404" s="8"/>
      <c r="I404" s="9"/>
    </row>
    <row r="405" spans="1:10" s="3" customFormat="1" ht="12" customHeight="1">
      <c r="B405" s="74" t="s">
        <v>265</v>
      </c>
      <c r="C405" s="75"/>
      <c r="D405" s="22">
        <v>100</v>
      </c>
      <c r="E405" s="14">
        <v>0.8</v>
      </c>
      <c r="F405" s="14">
        <v>4.5</v>
      </c>
      <c r="G405" s="14">
        <v>3</v>
      </c>
      <c r="H405" s="14">
        <v>55</v>
      </c>
      <c r="I405" s="14" t="s">
        <v>167</v>
      </c>
    </row>
    <row r="406" spans="1:10" s="3" customFormat="1" ht="12" customHeight="1">
      <c r="B406" s="74" t="s">
        <v>168</v>
      </c>
      <c r="C406" s="75"/>
      <c r="D406" s="15" t="s">
        <v>108</v>
      </c>
      <c r="E406" s="14">
        <v>2</v>
      </c>
      <c r="F406" s="14">
        <v>6</v>
      </c>
      <c r="G406" s="14">
        <v>14</v>
      </c>
      <c r="H406" s="14">
        <v>117</v>
      </c>
      <c r="I406" s="14" t="s">
        <v>169</v>
      </c>
    </row>
    <row r="407" spans="1:10" s="3" customFormat="1" ht="12">
      <c r="B407" s="74" t="s">
        <v>210</v>
      </c>
      <c r="C407" s="75"/>
      <c r="D407" s="22" t="s">
        <v>211</v>
      </c>
      <c r="E407" s="14">
        <v>27.9</v>
      </c>
      <c r="F407" s="14">
        <v>13.9</v>
      </c>
      <c r="G407" s="14">
        <v>5.7</v>
      </c>
      <c r="H407" s="14">
        <v>259</v>
      </c>
      <c r="I407" s="14" t="s">
        <v>212</v>
      </c>
    </row>
    <row r="408" spans="1:10" s="3" customFormat="1" ht="12">
      <c r="B408" s="85" t="s">
        <v>159</v>
      </c>
      <c r="C408" s="86"/>
      <c r="D408" s="22">
        <v>200</v>
      </c>
      <c r="E408" s="14">
        <v>4.2</v>
      </c>
      <c r="F408" s="14">
        <v>11</v>
      </c>
      <c r="G408" s="14">
        <v>29.2</v>
      </c>
      <c r="H408" s="14">
        <v>219</v>
      </c>
      <c r="I408" s="14" t="s">
        <v>57</v>
      </c>
    </row>
    <row r="409" spans="1:10" s="3" customFormat="1" ht="12">
      <c r="B409" s="74" t="s">
        <v>213</v>
      </c>
      <c r="C409" s="75"/>
      <c r="D409" s="13" t="s">
        <v>28</v>
      </c>
      <c r="E409" s="14">
        <v>0.2</v>
      </c>
      <c r="F409" s="14">
        <v>0.2</v>
      </c>
      <c r="G409" s="14">
        <v>22.8</v>
      </c>
      <c r="H409" s="14">
        <v>92</v>
      </c>
      <c r="I409" s="14" t="s">
        <v>214</v>
      </c>
      <c r="J409" s="29"/>
    </row>
    <row r="410" spans="1:10" s="3" customFormat="1" ht="12">
      <c r="B410" s="74" t="s">
        <v>22</v>
      </c>
      <c r="C410" s="75"/>
      <c r="D410" s="22">
        <v>60</v>
      </c>
      <c r="E410" s="14">
        <v>6</v>
      </c>
      <c r="F410" s="14">
        <v>0.8</v>
      </c>
      <c r="G410" s="14">
        <v>38.4</v>
      </c>
      <c r="H410" s="14">
        <v>184</v>
      </c>
      <c r="I410" s="14" t="s">
        <v>255</v>
      </c>
      <c r="J410" s="30"/>
    </row>
    <row r="411" spans="1:10" s="3" customFormat="1" ht="12">
      <c r="B411" s="74" t="s">
        <v>62</v>
      </c>
      <c r="C411" s="75"/>
      <c r="D411" s="22">
        <v>60</v>
      </c>
      <c r="E411" s="14">
        <v>5.2</v>
      </c>
      <c r="F411" s="14">
        <v>0.8</v>
      </c>
      <c r="G411" s="14">
        <v>32.799999999999997</v>
      </c>
      <c r="H411" s="14">
        <v>160</v>
      </c>
      <c r="I411" s="14" t="s">
        <v>270</v>
      </c>
      <c r="J411" s="30"/>
    </row>
    <row r="412" spans="1:10" s="3" customFormat="1" ht="12">
      <c r="A412" s="84" t="s">
        <v>46</v>
      </c>
      <c r="B412" s="84"/>
      <c r="C412" s="84"/>
      <c r="D412" s="84"/>
      <c r="E412" s="17">
        <f>SUM(E405:E411)</f>
        <v>46.300000000000004</v>
      </c>
      <c r="F412" s="17">
        <f>SUM(F405:F411)</f>
        <v>37.199999999999996</v>
      </c>
      <c r="G412" s="17">
        <f>SUM(G405:G411)</f>
        <v>145.89999999999998</v>
      </c>
      <c r="H412" s="17">
        <f>SUM(H405:H411)</f>
        <v>1086</v>
      </c>
      <c r="I412" s="14"/>
    </row>
    <row r="413" spans="1:10" s="3" customFormat="1" ht="12">
      <c r="A413" s="7" t="s">
        <v>47</v>
      </c>
      <c r="B413" s="70"/>
      <c r="C413" s="71"/>
      <c r="D413" s="8"/>
      <c r="E413" s="8"/>
      <c r="F413" s="8"/>
      <c r="G413" s="8"/>
      <c r="H413" s="8"/>
      <c r="I413" s="9"/>
    </row>
    <row r="414" spans="1:10" s="3" customFormat="1" ht="12">
      <c r="A414" s="19"/>
      <c r="B414" s="74" t="s">
        <v>48</v>
      </c>
      <c r="C414" s="75"/>
      <c r="D414" s="13">
        <v>200</v>
      </c>
      <c r="E414" s="14">
        <v>0.4</v>
      </c>
      <c r="F414" s="14">
        <v>0.4</v>
      </c>
      <c r="G414" s="14">
        <v>9</v>
      </c>
      <c r="H414" s="14">
        <v>47</v>
      </c>
      <c r="I414" s="9"/>
    </row>
    <row r="415" spans="1:10" s="3" customFormat="1" ht="12">
      <c r="B415" s="74" t="s">
        <v>215</v>
      </c>
      <c r="C415" s="75"/>
      <c r="D415" s="22" t="s">
        <v>274</v>
      </c>
      <c r="E415" s="14">
        <v>13</v>
      </c>
      <c r="F415" s="14">
        <v>6.57</v>
      </c>
      <c r="G415" s="14">
        <v>24.8</v>
      </c>
      <c r="H415" s="14">
        <v>215</v>
      </c>
      <c r="I415" s="14" t="s">
        <v>216</v>
      </c>
    </row>
    <row r="416" spans="1:10" s="3" customFormat="1" ht="12">
      <c r="B416" s="74" t="s">
        <v>172</v>
      </c>
      <c r="C416" s="74"/>
      <c r="D416" s="13" t="s">
        <v>28</v>
      </c>
      <c r="E416" s="14"/>
      <c r="F416" s="14"/>
      <c r="G416" s="14">
        <v>20</v>
      </c>
      <c r="H416" s="14">
        <v>76</v>
      </c>
      <c r="I416" s="14" t="s">
        <v>139</v>
      </c>
    </row>
    <row r="417" spans="1:11" s="3" customFormat="1" ht="12">
      <c r="A417" s="84" t="s">
        <v>54</v>
      </c>
      <c r="B417" s="84"/>
      <c r="C417" s="84"/>
      <c r="D417" s="84"/>
      <c r="E417" s="17">
        <f>SUM(E414:E416)</f>
        <v>13.4</v>
      </c>
      <c r="F417" s="17">
        <f>SUM(F414:F416)</f>
        <v>6.9700000000000006</v>
      </c>
      <c r="G417" s="17">
        <f>SUM(G414:G416)</f>
        <v>53.8</v>
      </c>
      <c r="H417" s="17">
        <f>SUM(H414:H416)</f>
        <v>338</v>
      </c>
      <c r="I417" s="14"/>
    </row>
    <row r="418" spans="1:11" s="3" customFormat="1" ht="12">
      <c r="A418" s="7" t="s">
        <v>55</v>
      </c>
      <c r="B418" s="70"/>
      <c r="C418" s="71"/>
      <c r="D418" s="8"/>
      <c r="E418" s="8"/>
      <c r="F418" s="8"/>
      <c r="G418" s="8"/>
      <c r="H418" s="8"/>
      <c r="I418" s="31"/>
      <c r="J418" s="29"/>
    </row>
    <row r="419" spans="1:11" s="3" customFormat="1" ht="12">
      <c r="B419" s="72" t="s">
        <v>217</v>
      </c>
      <c r="C419" s="73"/>
      <c r="D419" s="10">
        <v>250</v>
      </c>
      <c r="E419" s="11">
        <v>23</v>
      </c>
      <c r="F419" s="11">
        <v>29.2</v>
      </c>
      <c r="G419" s="11">
        <v>40.200000000000003</v>
      </c>
      <c r="H419" s="11">
        <v>519</v>
      </c>
      <c r="I419" s="11" t="s">
        <v>218</v>
      </c>
      <c r="J419" s="12"/>
      <c r="K419" s="12"/>
    </row>
    <row r="420" spans="1:11" s="3" customFormat="1" ht="12">
      <c r="B420" s="74" t="s">
        <v>219</v>
      </c>
      <c r="C420" s="75"/>
      <c r="D420" s="13">
        <v>100</v>
      </c>
      <c r="E420" s="14"/>
      <c r="F420" s="14"/>
      <c r="G420" s="14">
        <v>1</v>
      </c>
      <c r="H420" s="14">
        <v>5</v>
      </c>
      <c r="I420" s="14"/>
    </row>
    <row r="421" spans="1:11" s="3" customFormat="1" ht="12">
      <c r="B421" s="74" t="s">
        <v>21</v>
      </c>
      <c r="C421" s="75"/>
      <c r="D421" s="13" t="s">
        <v>61</v>
      </c>
      <c r="E421" s="14">
        <v>0.05</v>
      </c>
      <c r="F421" s="14">
        <v>8.25</v>
      </c>
      <c r="G421" s="14">
        <v>0.08</v>
      </c>
      <c r="H421" s="14">
        <v>74.8</v>
      </c>
      <c r="I421" s="14" t="s">
        <v>256</v>
      </c>
    </row>
    <row r="422" spans="1:11" s="3" customFormat="1" ht="12">
      <c r="B422" s="74" t="s">
        <v>22</v>
      </c>
      <c r="C422" s="75"/>
      <c r="D422" s="22">
        <v>30</v>
      </c>
      <c r="E422" s="14">
        <v>2.25</v>
      </c>
      <c r="F422" s="14">
        <v>0.3</v>
      </c>
      <c r="G422" s="14">
        <v>14.4</v>
      </c>
      <c r="H422" s="14">
        <v>69</v>
      </c>
      <c r="I422" s="14" t="s">
        <v>255</v>
      </c>
    </row>
    <row r="423" spans="1:11" s="3" customFormat="1" ht="12">
      <c r="B423" s="74" t="s">
        <v>62</v>
      </c>
      <c r="C423" s="75"/>
      <c r="D423" s="22">
        <v>30</v>
      </c>
      <c r="E423" s="14">
        <v>1.95</v>
      </c>
      <c r="F423" s="14">
        <v>0.3</v>
      </c>
      <c r="G423" s="14">
        <v>12.3</v>
      </c>
      <c r="H423" s="14">
        <v>60</v>
      </c>
      <c r="I423" s="14" t="s">
        <v>270</v>
      </c>
    </row>
    <row r="424" spans="1:11" s="3" customFormat="1" ht="12">
      <c r="B424" s="74" t="s">
        <v>23</v>
      </c>
      <c r="C424" s="75"/>
      <c r="D424" s="13" t="s">
        <v>28</v>
      </c>
      <c r="E424" s="14">
        <v>0.1</v>
      </c>
      <c r="F424" s="14"/>
      <c r="G424" s="14">
        <v>9.1</v>
      </c>
      <c r="H424" s="14">
        <v>35</v>
      </c>
      <c r="I424" s="14" t="s">
        <v>92</v>
      </c>
    </row>
    <row r="425" spans="1:11" s="3" customFormat="1" ht="12">
      <c r="A425" s="84" t="s">
        <v>63</v>
      </c>
      <c r="B425" s="84"/>
      <c r="C425" s="84"/>
      <c r="D425" s="84"/>
      <c r="E425" s="14">
        <f>SUM(E419:E424)</f>
        <v>27.35</v>
      </c>
      <c r="F425" s="14">
        <f>SUM(F419:F424)</f>
        <v>38.049999999999997</v>
      </c>
      <c r="G425" s="14">
        <f>SUM(G419:G424)</f>
        <v>77.08</v>
      </c>
      <c r="H425" s="14">
        <f>SUM(H419:H424)</f>
        <v>762.8</v>
      </c>
      <c r="I425" s="14"/>
    </row>
    <row r="426" spans="1:11" s="3" customFormat="1" ht="12">
      <c r="A426" s="7" t="s">
        <v>64</v>
      </c>
      <c r="B426" s="70"/>
      <c r="C426" s="71"/>
      <c r="D426" s="8"/>
      <c r="E426" s="8"/>
      <c r="F426" s="8"/>
      <c r="G426" s="8"/>
      <c r="H426" s="8"/>
      <c r="I426" s="9"/>
    </row>
    <row r="427" spans="1:11" s="3" customFormat="1" ht="12">
      <c r="B427" s="74" t="s">
        <v>29</v>
      </c>
      <c r="C427" s="75"/>
      <c r="D427" s="22">
        <v>12</v>
      </c>
      <c r="E427" s="14">
        <v>2</v>
      </c>
      <c r="F427" s="14">
        <v>2.5</v>
      </c>
      <c r="G427" s="14">
        <v>16</v>
      </c>
      <c r="H427" s="14">
        <v>31</v>
      </c>
      <c r="I427" s="9"/>
    </row>
    <row r="428" spans="1:11" s="3" customFormat="1" ht="12" customHeight="1">
      <c r="B428" s="74" t="s">
        <v>91</v>
      </c>
      <c r="C428" s="75"/>
      <c r="D428" s="61" t="s">
        <v>28</v>
      </c>
      <c r="E428" s="14">
        <v>1.4</v>
      </c>
      <c r="F428" s="14">
        <v>1.4</v>
      </c>
      <c r="G428" s="14">
        <v>11.2</v>
      </c>
      <c r="H428" s="14">
        <v>61</v>
      </c>
      <c r="I428" s="14" t="s">
        <v>24</v>
      </c>
    </row>
    <row r="429" spans="1:11" s="3" customFormat="1" ht="12">
      <c r="A429" s="84" t="s">
        <v>68</v>
      </c>
      <c r="B429" s="84"/>
      <c r="C429" s="84"/>
      <c r="D429" s="84"/>
      <c r="E429" s="14">
        <v>5.7</v>
      </c>
      <c r="F429" s="14">
        <v>6.3</v>
      </c>
      <c r="G429" s="14">
        <v>17.600000000000001</v>
      </c>
      <c r="H429" s="14">
        <v>151</v>
      </c>
      <c r="I429" s="14"/>
    </row>
    <row r="430" spans="1:11" s="3" customFormat="1" ht="12">
      <c r="A430" s="84" t="s">
        <v>69</v>
      </c>
      <c r="B430" s="84"/>
      <c r="C430" s="84"/>
      <c r="D430" s="84"/>
      <c r="E430" s="14">
        <f>E399+E403+E412+E417+E425+E429</f>
        <v>116.64</v>
      </c>
      <c r="F430" s="14">
        <f>F399+F403+F412+F417+F425+F429</f>
        <v>114.66999999999999</v>
      </c>
      <c r="G430" s="14">
        <f>G399+G403+G412+G417+G425+G429</f>
        <v>438.89</v>
      </c>
      <c r="H430" s="14">
        <f>H399+H403+H412+H417+H425+H429</f>
        <v>3247.7</v>
      </c>
      <c r="I430" s="14"/>
    </row>
    <row r="431" spans="1:11" s="3" customFormat="1" ht="12">
      <c r="B431" s="3" t="s">
        <v>0</v>
      </c>
      <c r="G431" s="66" t="s">
        <v>1</v>
      </c>
      <c r="H431" s="66"/>
      <c r="I431" s="66"/>
    </row>
    <row r="432" spans="1:11" s="3" customFormat="1" ht="12">
      <c r="B432" s="66" t="s">
        <v>2</v>
      </c>
      <c r="C432" s="66"/>
      <c r="G432" s="66" t="s">
        <v>3</v>
      </c>
      <c r="H432" s="66"/>
      <c r="I432" s="66"/>
    </row>
    <row r="433" spans="1:10" s="3" customFormat="1" ht="12">
      <c r="B433" s="66" t="s">
        <v>4</v>
      </c>
      <c r="C433" s="66"/>
      <c r="G433" s="66" t="s">
        <v>250</v>
      </c>
      <c r="H433" s="66"/>
      <c r="I433" s="66"/>
    </row>
    <row r="434" spans="1:10" s="3" customFormat="1" ht="17.25" customHeight="1">
      <c r="A434" s="1" t="s">
        <v>5</v>
      </c>
      <c r="B434" s="34"/>
      <c r="C434" s="34"/>
      <c r="D434" s="77"/>
      <c r="E434" s="78"/>
      <c r="F434" s="78"/>
      <c r="G434" s="88" t="s">
        <v>220</v>
      </c>
      <c r="H434" s="77"/>
    </row>
    <row r="435" spans="1:10" s="3" customFormat="1" ht="12">
      <c r="A435" s="79" t="s">
        <v>7</v>
      </c>
      <c r="B435" s="79" t="s">
        <v>8</v>
      </c>
      <c r="C435" s="79"/>
      <c r="D435" s="79" t="s">
        <v>9</v>
      </c>
      <c r="E435" s="83" t="s">
        <v>10</v>
      </c>
      <c r="F435" s="83"/>
      <c r="G435" s="83"/>
      <c r="H435" s="79" t="s">
        <v>11</v>
      </c>
      <c r="I435" s="79" t="s">
        <v>12</v>
      </c>
    </row>
    <row r="436" spans="1:10" s="3" customFormat="1" ht="12">
      <c r="A436" s="80"/>
      <c r="B436" s="81"/>
      <c r="C436" s="82"/>
      <c r="D436" s="80"/>
      <c r="E436" s="6" t="s">
        <v>13</v>
      </c>
      <c r="F436" s="6" t="s">
        <v>14</v>
      </c>
      <c r="G436" s="6" t="s">
        <v>15</v>
      </c>
      <c r="H436" s="80"/>
      <c r="I436" s="80"/>
    </row>
    <row r="437" spans="1:10" s="3" customFormat="1" ht="12">
      <c r="A437" s="7" t="s">
        <v>16</v>
      </c>
      <c r="B437" s="72" t="s">
        <v>221</v>
      </c>
      <c r="C437" s="73"/>
      <c r="D437" s="10" t="s">
        <v>18</v>
      </c>
      <c r="E437" s="11">
        <v>10</v>
      </c>
      <c r="F437" s="11">
        <v>10.1</v>
      </c>
      <c r="G437" s="11">
        <v>54.1</v>
      </c>
      <c r="H437" s="11">
        <v>336</v>
      </c>
      <c r="I437" s="11" t="s">
        <v>147</v>
      </c>
      <c r="J437" s="12"/>
    </row>
    <row r="438" spans="1:10" s="3" customFormat="1" ht="12">
      <c r="B438" s="72" t="s">
        <v>20</v>
      </c>
      <c r="C438" s="73"/>
      <c r="D438" s="10" t="s">
        <v>148</v>
      </c>
      <c r="E438" s="11">
        <v>5</v>
      </c>
      <c r="F438" s="11">
        <v>5</v>
      </c>
      <c r="G438" s="11"/>
      <c r="H438" s="11">
        <v>71</v>
      </c>
      <c r="I438" s="11" t="s">
        <v>257</v>
      </c>
      <c r="J438" s="12"/>
    </row>
    <row r="439" spans="1:10" s="3" customFormat="1" ht="12">
      <c r="B439" s="74" t="s">
        <v>21</v>
      </c>
      <c r="C439" s="75"/>
      <c r="D439" s="13" t="s">
        <v>61</v>
      </c>
      <c r="E439" s="14">
        <v>0.05</v>
      </c>
      <c r="F439" s="14">
        <v>8.25</v>
      </c>
      <c r="G439" s="14">
        <v>0.08</v>
      </c>
      <c r="H439" s="14">
        <v>74.8</v>
      </c>
      <c r="I439" s="14" t="s">
        <v>256</v>
      </c>
    </row>
    <row r="440" spans="1:10" s="3" customFormat="1" ht="12">
      <c r="B440" s="74" t="s">
        <v>22</v>
      </c>
      <c r="C440" s="75"/>
      <c r="D440" s="13" t="s">
        <v>76</v>
      </c>
      <c r="E440" s="14">
        <v>6</v>
      </c>
      <c r="F440" s="14">
        <v>0.8</v>
      </c>
      <c r="G440" s="14">
        <v>38.4</v>
      </c>
      <c r="H440" s="14">
        <v>184</v>
      </c>
      <c r="I440" s="14" t="s">
        <v>255</v>
      </c>
    </row>
    <row r="441" spans="1:10" s="3" customFormat="1" ht="12">
      <c r="B441" s="74" t="s">
        <v>77</v>
      </c>
      <c r="C441" s="75"/>
      <c r="D441" s="13" t="s">
        <v>28</v>
      </c>
      <c r="E441" s="14">
        <v>0.1</v>
      </c>
      <c r="F441" s="14"/>
      <c r="G441" s="14">
        <v>9.1</v>
      </c>
      <c r="H441" s="14">
        <v>35</v>
      </c>
      <c r="I441" s="14" t="s">
        <v>280</v>
      </c>
    </row>
    <row r="442" spans="1:10" s="3" customFormat="1" ht="12">
      <c r="B442" s="74"/>
      <c r="C442" s="75"/>
      <c r="D442" s="13"/>
      <c r="E442" s="14"/>
      <c r="F442" s="14"/>
      <c r="G442" s="14"/>
      <c r="H442" s="14"/>
      <c r="I442" s="14"/>
    </row>
    <row r="443" spans="1:10" s="3" customFormat="1" ht="12">
      <c r="A443" s="84" t="s">
        <v>222</v>
      </c>
      <c r="B443" s="84"/>
      <c r="C443" s="84"/>
      <c r="D443" s="84"/>
      <c r="E443" s="17">
        <f>SUM(E437:E442)</f>
        <v>21.150000000000002</v>
      </c>
      <c r="F443" s="17">
        <f>SUM(F437:F442)</f>
        <v>24.150000000000002</v>
      </c>
      <c r="G443" s="17">
        <f>SUM(G437:G442)</f>
        <v>101.67999999999999</v>
      </c>
      <c r="H443" s="17">
        <f>SUM(H437:H442)</f>
        <v>700.8</v>
      </c>
      <c r="I443" s="14"/>
    </row>
    <row r="444" spans="1:10" s="3" customFormat="1" ht="12" customHeight="1">
      <c r="A444" s="7" t="s">
        <v>26</v>
      </c>
      <c r="B444" s="74" t="s">
        <v>128</v>
      </c>
      <c r="C444" s="76"/>
      <c r="D444" s="16" t="s">
        <v>28</v>
      </c>
      <c r="E444" s="14">
        <v>0.5</v>
      </c>
      <c r="F444" s="14">
        <v>0.1</v>
      </c>
      <c r="G444" s="14">
        <v>31.2</v>
      </c>
      <c r="H444" s="14">
        <v>121</v>
      </c>
      <c r="I444" s="14" t="s">
        <v>44</v>
      </c>
    </row>
    <row r="445" spans="1:10" s="3" customFormat="1" ht="12">
      <c r="A445" s="19"/>
      <c r="B445" s="74" t="s">
        <v>48</v>
      </c>
      <c r="C445" s="75"/>
      <c r="D445" s="13">
        <v>200</v>
      </c>
      <c r="E445" s="14">
        <v>0.4</v>
      </c>
      <c r="F445" s="14">
        <v>0.4</v>
      </c>
      <c r="G445" s="14">
        <v>9</v>
      </c>
      <c r="H445" s="14">
        <v>47</v>
      </c>
      <c r="I445" s="14"/>
    </row>
    <row r="446" spans="1:10" s="3" customFormat="1" ht="12">
      <c r="A446" s="84" t="s">
        <v>223</v>
      </c>
      <c r="B446" s="84"/>
      <c r="C446" s="84"/>
      <c r="D446" s="84"/>
      <c r="E446" s="17">
        <f>SUM(E444:E445)</f>
        <v>0.9</v>
      </c>
      <c r="F446" s="17">
        <f>SUM(F444:F445)</f>
        <v>0.5</v>
      </c>
      <c r="G446" s="17">
        <f>SUM(G444:G445)</f>
        <v>40.200000000000003</v>
      </c>
      <c r="H446" s="17">
        <f>SUM(H444:H445)</f>
        <v>168</v>
      </c>
      <c r="I446" s="14"/>
      <c r="J446" s="18"/>
    </row>
    <row r="447" spans="1:10" s="3" customFormat="1" ht="12">
      <c r="A447" s="7" t="s">
        <v>31</v>
      </c>
      <c r="B447" s="70"/>
      <c r="C447" s="71"/>
      <c r="D447" s="8"/>
      <c r="E447" s="8"/>
      <c r="F447" s="8"/>
      <c r="G447" s="8"/>
      <c r="H447" s="8"/>
      <c r="I447" s="9"/>
    </row>
    <row r="448" spans="1:10" s="3" customFormat="1" ht="12">
      <c r="B448" s="74" t="s">
        <v>32</v>
      </c>
      <c r="C448" s="75"/>
      <c r="D448" s="22">
        <v>100</v>
      </c>
      <c r="E448" s="14">
        <v>2.1</v>
      </c>
      <c r="F448" s="14">
        <v>4.5</v>
      </c>
      <c r="G448" s="14">
        <v>10.3</v>
      </c>
      <c r="H448" s="14">
        <v>89.4</v>
      </c>
      <c r="I448" s="14" t="s">
        <v>33</v>
      </c>
    </row>
    <row r="449" spans="1:10" s="3" customFormat="1" ht="12">
      <c r="B449" s="74" t="s">
        <v>180</v>
      </c>
      <c r="C449" s="75"/>
      <c r="D449" s="13" t="s">
        <v>35</v>
      </c>
      <c r="E449" s="14">
        <v>9.6</v>
      </c>
      <c r="F449" s="14">
        <v>5.0999999999999996</v>
      </c>
      <c r="G449" s="14">
        <v>38.5</v>
      </c>
      <c r="H449" s="14">
        <v>242</v>
      </c>
      <c r="I449" s="14" t="s">
        <v>36</v>
      </c>
    </row>
    <row r="450" spans="1:10" s="3" customFormat="1" ht="12">
      <c r="B450" s="72" t="s">
        <v>134</v>
      </c>
      <c r="C450" s="73"/>
      <c r="D450" s="21">
        <v>100</v>
      </c>
      <c r="E450" s="11">
        <v>23</v>
      </c>
      <c r="F450" s="11">
        <v>19.3</v>
      </c>
      <c r="G450" s="11">
        <v>0.35</v>
      </c>
      <c r="H450" s="11">
        <v>267</v>
      </c>
      <c r="I450" s="11" t="s">
        <v>59</v>
      </c>
      <c r="J450" s="12"/>
    </row>
    <row r="451" spans="1:10" s="3" customFormat="1" ht="12">
      <c r="B451" s="85" t="s">
        <v>224</v>
      </c>
      <c r="C451" s="86"/>
      <c r="D451" s="22" t="s">
        <v>72</v>
      </c>
      <c r="E451" s="14">
        <v>11.52</v>
      </c>
      <c r="F451" s="14">
        <v>7.52</v>
      </c>
      <c r="G451" s="14">
        <v>5.4</v>
      </c>
      <c r="H451" s="14">
        <v>320.8</v>
      </c>
      <c r="I451" s="14" t="s">
        <v>83</v>
      </c>
    </row>
    <row r="452" spans="1:10" s="3" customFormat="1" ht="12">
      <c r="B452" s="74" t="s">
        <v>43</v>
      </c>
      <c r="C452" s="76"/>
      <c r="D452" s="16" t="s">
        <v>28</v>
      </c>
      <c r="E452" s="14">
        <v>0.5</v>
      </c>
      <c r="F452" s="14">
        <v>0.1</v>
      </c>
      <c r="G452" s="14">
        <v>31.2</v>
      </c>
      <c r="H452" s="14">
        <v>121</v>
      </c>
      <c r="I452" s="14" t="s">
        <v>44</v>
      </c>
    </row>
    <row r="453" spans="1:10" s="3" customFormat="1" ht="12" customHeight="1">
      <c r="B453" s="74" t="s">
        <v>22</v>
      </c>
      <c r="C453" s="75"/>
      <c r="D453" s="22">
        <v>30</v>
      </c>
      <c r="E453" s="14">
        <v>2.25</v>
      </c>
      <c r="F453" s="14">
        <v>0.3</v>
      </c>
      <c r="G453" s="14">
        <v>14.4</v>
      </c>
      <c r="H453" s="14">
        <v>69</v>
      </c>
      <c r="I453" s="14" t="s">
        <v>255</v>
      </c>
      <c r="J453" s="12"/>
    </row>
    <row r="454" spans="1:10" s="3" customFormat="1" ht="12">
      <c r="B454" s="74" t="s">
        <v>279</v>
      </c>
      <c r="C454" s="75"/>
      <c r="D454" s="13" t="s">
        <v>125</v>
      </c>
      <c r="E454" s="14">
        <v>5.2</v>
      </c>
      <c r="F454" s="14">
        <v>0.8</v>
      </c>
      <c r="G454" s="14">
        <v>32.799999999999997</v>
      </c>
      <c r="H454" s="14">
        <v>160</v>
      </c>
      <c r="I454" s="14" t="s">
        <v>281</v>
      </c>
    </row>
    <row r="455" spans="1:10" s="3" customFormat="1" ht="12">
      <c r="A455" s="84" t="s">
        <v>225</v>
      </c>
      <c r="B455" s="84"/>
      <c r="C455" s="84"/>
      <c r="D455" s="84"/>
      <c r="E455" s="17">
        <f>SUM(E448:E454)</f>
        <v>54.17</v>
      </c>
      <c r="F455" s="17">
        <f>SUM(F448:F454)</f>
        <v>37.619999999999997</v>
      </c>
      <c r="G455" s="17">
        <f>SUM(G448:G454)</f>
        <v>132.94999999999999</v>
      </c>
      <c r="H455" s="17">
        <f>SUM(H448:H454)</f>
        <v>1269.2</v>
      </c>
      <c r="I455" s="14"/>
      <c r="J455" s="18"/>
    </row>
    <row r="456" spans="1:10" s="3" customFormat="1" ht="12">
      <c r="A456" s="7" t="s">
        <v>47</v>
      </c>
      <c r="B456" s="70"/>
      <c r="C456" s="71"/>
      <c r="D456" s="8"/>
      <c r="E456" s="8"/>
      <c r="F456" s="8"/>
      <c r="G456" s="8"/>
      <c r="H456" s="8"/>
      <c r="I456" s="9"/>
    </row>
    <row r="457" spans="1:10" s="3" customFormat="1" ht="12">
      <c r="B457" s="74" t="s">
        <v>50</v>
      </c>
      <c r="C457" s="75"/>
      <c r="D457" s="22">
        <v>100</v>
      </c>
      <c r="E457" s="14">
        <v>7.8</v>
      </c>
      <c r="F457" s="14">
        <v>8.4</v>
      </c>
      <c r="G457" s="14">
        <v>52.3</v>
      </c>
      <c r="H457" s="14">
        <v>317</v>
      </c>
      <c r="I457" s="14" t="s">
        <v>51</v>
      </c>
    </row>
    <row r="458" spans="1:10" s="3" customFormat="1" ht="12">
      <c r="B458" s="74" t="s">
        <v>91</v>
      </c>
      <c r="C458" s="75"/>
      <c r="D458" s="13" t="s">
        <v>28</v>
      </c>
      <c r="E458" s="14">
        <v>1.4</v>
      </c>
      <c r="F458" s="14">
        <v>1.4</v>
      </c>
      <c r="G458" s="14">
        <v>11.2</v>
      </c>
      <c r="H458" s="14">
        <v>61</v>
      </c>
      <c r="I458" s="14" t="s">
        <v>92</v>
      </c>
    </row>
    <row r="459" spans="1:10" s="3" customFormat="1" ht="12">
      <c r="A459" s="84" t="s">
        <v>226</v>
      </c>
      <c r="B459" s="84"/>
      <c r="C459" s="84"/>
      <c r="D459" s="84"/>
      <c r="E459" s="17">
        <f>SUM(E457:E458)</f>
        <v>9.1999999999999993</v>
      </c>
      <c r="F459" s="17">
        <f>SUM(F457:F458)</f>
        <v>9.8000000000000007</v>
      </c>
      <c r="G459" s="17">
        <f>SUM(G457:G458)</f>
        <v>63.5</v>
      </c>
      <c r="H459" s="17">
        <f>SUM(H457:H458)</f>
        <v>378</v>
      </c>
      <c r="I459" s="14"/>
      <c r="J459" s="18"/>
    </row>
    <row r="460" spans="1:10" s="3" customFormat="1" ht="12">
      <c r="A460" s="7" t="s">
        <v>55</v>
      </c>
      <c r="B460" s="70"/>
      <c r="C460" s="71"/>
      <c r="D460" s="8"/>
      <c r="E460" s="8"/>
      <c r="F460" s="8"/>
      <c r="G460" s="8"/>
      <c r="H460" s="8"/>
      <c r="I460" s="9"/>
    </row>
    <row r="461" spans="1:10" s="3" customFormat="1" ht="12">
      <c r="B461" s="74" t="s">
        <v>227</v>
      </c>
      <c r="C461" s="75"/>
      <c r="D461" s="13">
        <v>200</v>
      </c>
      <c r="E461" s="14">
        <v>4.1100000000000003</v>
      </c>
      <c r="F461" s="14">
        <v>12.33</v>
      </c>
      <c r="G461" s="14">
        <v>29.78</v>
      </c>
      <c r="H461" s="14">
        <v>248.9</v>
      </c>
      <c r="I461" s="14" t="s">
        <v>228</v>
      </c>
    </row>
    <row r="462" spans="1:10" s="3" customFormat="1" ht="12">
      <c r="B462" s="72" t="s">
        <v>229</v>
      </c>
      <c r="C462" s="73"/>
      <c r="D462" s="10" t="s">
        <v>38</v>
      </c>
      <c r="E462" s="11">
        <v>20.6</v>
      </c>
      <c r="F462" s="11">
        <v>18.3</v>
      </c>
      <c r="G462" s="11">
        <v>17.5</v>
      </c>
      <c r="H462" s="11">
        <v>320</v>
      </c>
      <c r="I462" s="11" t="s">
        <v>39</v>
      </c>
      <c r="J462" s="12"/>
    </row>
    <row r="463" spans="1:10" s="3" customFormat="1" ht="12">
      <c r="B463" s="74" t="s">
        <v>21</v>
      </c>
      <c r="C463" s="75"/>
      <c r="D463" s="13" t="s">
        <v>61</v>
      </c>
      <c r="E463" s="14">
        <v>0.05</v>
      </c>
      <c r="F463" s="14">
        <v>8.25</v>
      </c>
      <c r="G463" s="14">
        <v>0.08</v>
      </c>
      <c r="H463" s="14">
        <v>74.8</v>
      </c>
      <c r="I463" s="14" t="s">
        <v>256</v>
      </c>
    </row>
    <row r="464" spans="1:10" s="3" customFormat="1" ht="12" customHeight="1">
      <c r="B464" s="74" t="s">
        <v>22</v>
      </c>
      <c r="C464" s="75"/>
      <c r="D464" s="22">
        <v>30</v>
      </c>
      <c r="E464" s="14">
        <v>2.25</v>
      </c>
      <c r="F464" s="14">
        <v>0.3</v>
      </c>
      <c r="G464" s="14">
        <v>14.4</v>
      </c>
      <c r="H464" s="14">
        <v>69</v>
      </c>
      <c r="I464" s="14" t="s">
        <v>255</v>
      </c>
    </row>
    <row r="465" spans="1:10" s="3" customFormat="1" ht="12" customHeight="1">
      <c r="B465" s="74" t="s">
        <v>279</v>
      </c>
      <c r="C465" s="75"/>
      <c r="D465" s="22">
        <v>30</v>
      </c>
      <c r="E465" s="14">
        <v>1.95</v>
      </c>
      <c r="F465" s="14">
        <v>0.3</v>
      </c>
      <c r="G465" s="14">
        <v>12.3</v>
      </c>
      <c r="H465" s="14">
        <v>60</v>
      </c>
      <c r="I465" s="14" t="s">
        <v>270</v>
      </c>
    </row>
    <row r="466" spans="1:10" s="3" customFormat="1" ht="12">
      <c r="B466" s="74" t="s">
        <v>23</v>
      </c>
      <c r="C466" s="75"/>
      <c r="D466" s="13" t="s">
        <v>28</v>
      </c>
      <c r="E466" s="14"/>
      <c r="F466" s="14"/>
      <c r="G466" s="14"/>
      <c r="H466" s="14">
        <v>35</v>
      </c>
      <c r="I466" s="14" t="s">
        <v>92</v>
      </c>
    </row>
    <row r="467" spans="1:10" s="3" customFormat="1" ht="12">
      <c r="A467" s="84" t="s">
        <v>230</v>
      </c>
      <c r="B467" s="84"/>
      <c r="C467" s="84"/>
      <c r="D467" s="84"/>
      <c r="E467" s="17">
        <f>SUM(E461:E466)</f>
        <v>28.96</v>
      </c>
      <c r="F467" s="17">
        <f>SUM(F461:F466)</f>
        <v>39.479999999999997</v>
      </c>
      <c r="G467" s="17">
        <f>SUM(G461:G466)</f>
        <v>74.06</v>
      </c>
      <c r="H467" s="17">
        <f>SUM(H461:H466)</f>
        <v>807.69999999999993</v>
      </c>
      <c r="I467" s="14"/>
      <c r="J467" s="18"/>
    </row>
    <row r="468" spans="1:10" s="3" customFormat="1" ht="12">
      <c r="A468" s="7"/>
      <c r="B468" s="70"/>
      <c r="C468" s="71"/>
      <c r="D468" s="8"/>
      <c r="E468" s="8"/>
      <c r="F468" s="8"/>
      <c r="G468" s="8"/>
      <c r="H468" s="8"/>
      <c r="I468" s="9"/>
    </row>
    <row r="469" spans="1:10" s="3" customFormat="1" ht="12">
      <c r="B469" s="74" t="s">
        <v>65</v>
      </c>
      <c r="C469" s="75"/>
      <c r="D469" s="13" t="s">
        <v>66</v>
      </c>
      <c r="E469" s="14">
        <v>5.7</v>
      </c>
      <c r="F469" s="14">
        <v>6.3</v>
      </c>
      <c r="G469" s="14">
        <v>17.600000000000001</v>
      </c>
      <c r="H469" s="14">
        <v>151</v>
      </c>
      <c r="I469" s="14" t="s">
        <v>67</v>
      </c>
    </row>
    <row r="470" spans="1:10" s="3" customFormat="1" ht="12">
      <c r="B470" s="74"/>
      <c r="C470" s="75"/>
      <c r="D470" s="22"/>
      <c r="E470" s="14"/>
      <c r="F470" s="14"/>
      <c r="G470" s="14"/>
      <c r="H470" s="14"/>
      <c r="I470" s="14"/>
    </row>
    <row r="471" spans="1:10" s="3" customFormat="1" ht="12">
      <c r="A471" s="84"/>
      <c r="B471" s="84"/>
      <c r="C471" s="84"/>
      <c r="D471" s="84"/>
      <c r="E471" s="14">
        <f>SUM(E469:E470)</f>
        <v>5.7</v>
      </c>
      <c r="F471" s="14">
        <f>SUM(F469:F470)</f>
        <v>6.3</v>
      </c>
      <c r="G471" s="14">
        <f>SUM(G469:G470)</f>
        <v>17.600000000000001</v>
      </c>
      <c r="H471" s="14">
        <f>SUM(H469:H470)</f>
        <v>151</v>
      </c>
      <c r="I471" s="14"/>
      <c r="J471" s="26"/>
    </row>
    <row r="472" spans="1:10" s="3" customFormat="1" ht="12">
      <c r="A472" s="84"/>
      <c r="B472" s="84"/>
      <c r="C472" s="84"/>
      <c r="D472" s="84"/>
      <c r="E472" s="17">
        <f>E443+E446+E455+E459+E467+E471</f>
        <v>120.08</v>
      </c>
      <c r="F472" s="17">
        <f>F443+F446+F455+F459+F467+F471</f>
        <v>117.84999999999998</v>
      </c>
      <c r="G472" s="17">
        <f>G443+G446+G455+G459+G467+G471</f>
        <v>429.99</v>
      </c>
      <c r="H472" s="17">
        <f>H443+H446+H455+H459+H467+H471</f>
        <v>3474.7</v>
      </c>
      <c r="I472" s="14"/>
    </row>
    <row r="473" spans="1:10" s="3" customFormat="1" ht="12">
      <c r="B473" s="3" t="s">
        <v>0</v>
      </c>
      <c r="G473" s="66" t="s">
        <v>1</v>
      </c>
      <c r="H473" s="66"/>
      <c r="I473" s="66"/>
    </row>
    <row r="474" spans="1:10" s="3" customFormat="1" ht="12">
      <c r="B474" s="66" t="s">
        <v>2</v>
      </c>
      <c r="C474" s="66"/>
      <c r="G474" s="66" t="s">
        <v>3</v>
      </c>
      <c r="H474" s="66"/>
      <c r="I474" s="66"/>
    </row>
    <row r="475" spans="1:10" s="3" customFormat="1" ht="12">
      <c r="B475" s="66" t="s">
        <v>121</v>
      </c>
      <c r="C475" s="66"/>
      <c r="G475" s="66" t="s">
        <v>250</v>
      </c>
      <c r="H475" s="66"/>
      <c r="I475" s="66"/>
    </row>
    <row r="476" spans="1:10" s="3" customFormat="1" ht="12">
      <c r="A476" s="1" t="s">
        <v>5</v>
      </c>
      <c r="B476" s="34"/>
      <c r="C476" s="34"/>
      <c r="D476" s="77"/>
      <c r="E476" s="78"/>
      <c r="F476" s="78"/>
      <c r="G476" s="88" t="s">
        <v>231</v>
      </c>
      <c r="H476" s="77"/>
    </row>
    <row r="477" spans="1:10" s="3" customFormat="1" ht="12">
      <c r="A477" s="79" t="s">
        <v>7</v>
      </c>
      <c r="B477" s="79" t="s">
        <v>8</v>
      </c>
      <c r="C477" s="79"/>
      <c r="D477" s="79" t="s">
        <v>9</v>
      </c>
      <c r="E477" s="83" t="s">
        <v>10</v>
      </c>
      <c r="F477" s="83"/>
      <c r="G477" s="83"/>
      <c r="H477" s="79" t="s">
        <v>11</v>
      </c>
      <c r="I477" s="79" t="s">
        <v>12</v>
      </c>
    </row>
    <row r="478" spans="1:10" s="3" customFormat="1" ht="12">
      <c r="A478" s="80"/>
      <c r="B478" s="81"/>
      <c r="C478" s="82"/>
      <c r="D478" s="80"/>
      <c r="E478" s="6" t="s">
        <v>13</v>
      </c>
      <c r="F478" s="6" t="s">
        <v>14</v>
      </c>
      <c r="G478" s="6" t="s">
        <v>15</v>
      </c>
      <c r="H478" s="80"/>
      <c r="I478" s="80"/>
    </row>
    <row r="479" spans="1:10" s="3" customFormat="1" ht="12">
      <c r="A479" s="7" t="s">
        <v>16</v>
      </c>
      <c r="B479" s="70"/>
      <c r="C479" s="71"/>
      <c r="D479" s="8"/>
      <c r="E479" s="8"/>
      <c r="F479" s="8"/>
      <c r="G479" s="8"/>
      <c r="H479" s="8"/>
      <c r="I479" s="9"/>
    </row>
    <row r="480" spans="1:10" s="3" customFormat="1" ht="12">
      <c r="B480" s="72" t="s">
        <v>232</v>
      </c>
      <c r="C480" s="73"/>
      <c r="D480" s="10" t="s">
        <v>18</v>
      </c>
      <c r="E480" s="11">
        <v>8.3000000000000007</v>
      </c>
      <c r="F480" s="11">
        <v>1.2</v>
      </c>
      <c r="G480" s="11">
        <v>40.700000000000003</v>
      </c>
      <c r="H480" s="11">
        <v>272</v>
      </c>
      <c r="I480" s="11" t="s">
        <v>164</v>
      </c>
      <c r="J480" s="12"/>
    </row>
    <row r="481" spans="1:11" s="3" customFormat="1" ht="12">
      <c r="B481" s="74" t="s">
        <v>74</v>
      </c>
      <c r="C481" s="75"/>
      <c r="D481" s="22">
        <v>40</v>
      </c>
      <c r="E481" s="14">
        <v>5.0999999999999996</v>
      </c>
      <c r="F481" s="14">
        <v>4.5999999999999996</v>
      </c>
      <c r="G481" s="14">
        <v>0.3</v>
      </c>
      <c r="H481" s="14">
        <v>63</v>
      </c>
      <c r="I481" s="14" t="s">
        <v>269</v>
      </c>
    </row>
    <row r="482" spans="1:11" s="3" customFormat="1" ht="12">
      <c r="B482" s="74" t="s">
        <v>21</v>
      </c>
      <c r="C482" s="76"/>
      <c r="D482" s="16" t="s">
        <v>61</v>
      </c>
      <c r="E482" s="14">
        <v>0.05</v>
      </c>
      <c r="F482" s="14">
        <v>8.25</v>
      </c>
      <c r="G482" s="14">
        <v>0.08</v>
      </c>
      <c r="H482" s="14">
        <v>74.8</v>
      </c>
      <c r="I482" s="14" t="s">
        <v>256</v>
      </c>
    </row>
    <row r="483" spans="1:11" s="3" customFormat="1" ht="12">
      <c r="B483" s="74" t="s">
        <v>22</v>
      </c>
      <c r="C483" s="75"/>
      <c r="D483" s="13" t="s">
        <v>76</v>
      </c>
      <c r="E483" s="14">
        <v>6</v>
      </c>
      <c r="F483" s="14">
        <v>0.8</v>
      </c>
      <c r="G483" s="14">
        <v>38.4</v>
      </c>
      <c r="H483" s="14">
        <v>184</v>
      </c>
      <c r="I483" s="14" t="s">
        <v>255</v>
      </c>
    </row>
    <row r="484" spans="1:11" s="3" customFormat="1" ht="12">
      <c r="B484" s="74" t="s">
        <v>99</v>
      </c>
      <c r="C484" s="75"/>
      <c r="D484" s="22">
        <v>200</v>
      </c>
      <c r="E484" s="14">
        <v>0.1</v>
      </c>
      <c r="F484" s="14"/>
      <c r="G484" s="14">
        <v>9.3000000000000007</v>
      </c>
      <c r="H484" s="14">
        <v>37</v>
      </c>
      <c r="I484" s="14" t="s">
        <v>92</v>
      </c>
    </row>
    <row r="485" spans="1:11" s="3" customFormat="1" ht="12">
      <c r="A485" s="84" t="s">
        <v>25</v>
      </c>
      <c r="B485" s="84"/>
      <c r="C485" s="84"/>
      <c r="D485" s="84"/>
      <c r="E485" s="17">
        <f>SUM(E480:E484)</f>
        <v>19.550000000000004</v>
      </c>
      <c r="F485" s="17">
        <f>SUM(F480:F484)</f>
        <v>14.850000000000001</v>
      </c>
      <c r="G485" s="17">
        <f>SUM(G480:G484)</f>
        <v>88.779999999999987</v>
      </c>
      <c r="H485" s="17">
        <f>SUM(H480:H484)</f>
        <v>630.79999999999995</v>
      </c>
      <c r="I485" s="14"/>
      <c r="K485" s="65" t="s">
        <v>291</v>
      </c>
    </row>
    <row r="486" spans="1:11" s="3" customFormat="1" ht="12">
      <c r="A486" s="7" t="s">
        <v>26</v>
      </c>
      <c r="B486" s="70"/>
      <c r="C486" s="71"/>
      <c r="D486" s="8"/>
      <c r="E486" s="8"/>
      <c r="F486" s="8"/>
      <c r="G486" s="8"/>
      <c r="H486" s="8"/>
      <c r="I486" s="9"/>
    </row>
    <row r="487" spans="1:11" s="3" customFormat="1" ht="12" customHeight="1">
      <c r="A487" s="19"/>
      <c r="B487" s="74" t="s">
        <v>104</v>
      </c>
      <c r="C487" s="75"/>
      <c r="D487" s="22">
        <v>200</v>
      </c>
      <c r="E487" s="25">
        <v>1</v>
      </c>
      <c r="F487" s="14"/>
      <c r="G487" s="14">
        <v>36</v>
      </c>
      <c r="H487" s="14">
        <v>150</v>
      </c>
      <c r="I487" s="14"/>
    </row>
    <row r="488" spans="1:11" s="3" customFormat="1" ht="11.25" customHeight="1">
      <c r="A488" s="19"/>
      <c r="B488" s="74" t="s">
        <v>48</v>
      </c>
      <c r="C488" s="75"/>
      <c r="D488" s="13" t="s">
        <v>233</v>
      </c>
      <c r="E488" s="14">
        <v>0.4</v>
      </c>
      <c r="F488" s="14">
        <v>0.4</v>
      </c>
      <c r="G488" s="14">
        <v>9</v>
      </c>
      <c r="H488" s="14">
        <v>47</v>
      </c>
      <c r="I488" s="14"/>
    </row>
    <row r="489" spans="1:11" s="3" customFormat="1" ht="12">
      <c r="B489" s="74" t="s">
        <v>282</v>
      </c>
      <c r="C489" s="75"/>
      <c r="D489" s="22">
        <v>24</v>
      </c>
      <c r="E489" s="14">
        <v>1</v>
      </c>
      <c r="F489" s="14">
        <v>1</v>
      </c>
      <c r="G489" s="14">
        <v>1</v>
      </c>
      <c r="H489" s="14">
        <v>48</v>
      </c>
      <c r="I489" s="14"/>
    </row>
    <row r="490" spans="1:11" s="3" customFormat="1" ht="12">
      <c r="A490" s="84" t="s">
        <v>30</v>
      </c>
      <c r="B490" s="84"/>
      <c r="C490" s="84"/>
      <c r="D490" s="84"/>
      <c r="E490" s="17">
        <f>SUM(E487:E489)</f>
        <v>2.4</v>
      </c>
      <c r="F490" s="17">
        <f>SUM(F487:F489)</f>
        <v>1.4</v>
      </c>
      <c r="G490" s="17">
        <f>SUM(G487:G489)</f>
        <v>46</v>
      </c>
      <c r="H490" s="17">
        <f>SUM(H487:H489)</f>
        <v>245</v>
      </c>
      <c r="I490" s="14"/>
    </row>
    <row r="491" spans="1:11" s="3" customFormat="1" ht="12">
      <c r="A491" s="7" t="s">
        <v>31</v>
      </c>
      <c r="B491" s="70"/>
      <c r="C491" s="71"/>
      <c r="D491" s="8"/>
      <c r="E491" s="8"/>
      <c r="F491" s="8"/>
      <c r="G491" s="8"/>
      <c r="H491" s="8"/>
      <c r="I491" s="9"/>
    </row>
    <row r="492" spans="1:11" s="3" customFormat="1" ht="12" customHeight="1">
      <c r="B492" s="90" t="s">
        <v>187</v>
      </c>
      <c r="C492" s="91"/>
      <c r="D492" s="41">
        <v>100</v>
      </c>
      <c r="E492" s="42">
        <v>1.2</v>
      </c>
      <c r="F492" s="42">
        <v>8.9</v>
      </c>
      <c r="G492" s="42">
        <v>9.8000000000000007</v>
      </c>
      <c r="H492" s="42">
        <v>123</v>
      </c>
      <c r="I492" s="42" t="s">
        <v>179</v>
      </c>
    </row>
    <row r="493" spans="1:11" s="3" customFormat="1" ht="12">
      <c r="B493" s="74" t="s">
        <v>252</v>
      </c>
      <c r="C493" s="75"/>
      <c r="D493" s="22">
        <v>300</v>
      </c>
      <c r="E493" s="14">
        <v>10.6</v>
      </c>
      <c r="F493" s="14">
        <v>11.4</v>
      </c>
      <c r="G493" s="14">
        <v>14</v>
      </c>
      <c r="H493" s="14">
        <v>202</v>
      </c>
      <c r="I493" s="14" t="s">
        <v>154</v>
      </c>
    </row>
    <row r="494" spans="1:11" s="3" customFormat="1" ht="12">
      <c r="B494" s="74" t="s">
        <v>234</v>
      </c>
      <c r="C494" s="75"/>
      <c r="D494" s="22">
        <v>250</v>
      </c>
      <c r="E494" s="14">
        <v>17.899999999999999</v>
      </c>
      <c r="F494" s="14">
        <v>21.6</v>
      </c>
      <c r="G494" s="14">
        <v>17.5</v>
      </c>
      <c r="H494" s="14">
        <v>337</v>
      </c>
      <c r="I494" s="14" t="s">
        <v>235</v>
      </c>
    </row>
    <row r="495" spans="1:11" s="3" customFormat="1" ht="12">
      <c r="B495" s="74" t="s">
        <v>43</v>
      </c>
      <c r="C495" s="76"/>
      <c r="D495" s="16" t="s">
        <v>28</v>
      </c>
      <c r="E495" s="14">
        <v>0.5</v>
      </c>
      <c r="F495" s="14">
        <v>0.1</v>
      </c>
      <c r="G495" s="14">
        <v>31.2</v>
      </c>
      <c r="H495" s="14">
        <v>121</v>
      </c>
      <c r="I495" s="14" t="s">
        <v>44</v>
      </c>
    </row>
    <row r="496" spans="1:11" s="3" customFormat="1" ht="12">
      <c r="B496" s="74" t="s">
        <v>22</v>
      </c>
      <c r="C496" s="75"/>
      <c r="D496" s="13">
        <v>90</v>
      </c>
      <c r="E496" s="14">
        <v>6.7</v>
      </c>
      <c r="F496" s="14">
        <v>0.9</v>
      </c>
      <c r="G496" s="14">
        <v>43.2</v>
      </c>
      <c r="H496" s="14">
        <v>207</v>
      </c>
      <c r="I496" s="14" t="s">
        <v>255</v>
      </c>
    </row>
    <row r="497" spans="1:10" s="3" customFormat="1" ht="12">
      <c r="B497" s="74" t="s">
        <v>62</v>
      </c>
      <c r="C497" s="75"/>
      <c r="D497" s="13" t="s">
        <v>125</v>
      </c>
      <c r="E497" s="14">
        <v>3.9</v>
      </c>
      <c r="F497" s="14">
        <v>0.6</v>
      </c>
      <c r="G497" s="14">
        <v>24.6</v>
      </c>
      <c r="H497" s="14">
        <v>120</v>
      </c>
      <c r="I497" s="14" t="s">
        <v>270</v>
      </c>
    </row>
    <row r="498" spans="1:10" s="3" customFormat="1" ht="12">
      <c r="A498" s="84" t="s">
        <v>46</v>
      </c>
      <c r="B498" s="84"/>
      <c r="C498" s="84"/>
      <c r="D498" s="84"/>
      <c r="E498" s="17">
        <f>SUM(E492:E497)</f>
        <v>40.799999999999997</v>
      </c>
      <c r="F498" s="17">
        <f>SUM(F492:F497)</f>
        <v>43.500000000000007</v>
      </c>
      <c r="G498" s="17">
        <f>SUM(G492:G497)</f>
        <v>140.30000000000001</v>
      </c>
      <c r="H498" s="17">
        <f>SUM(H492:H497)</f>
        <v>1110</v>
      </c>
      <c r="I498" s="14"/>
      <c r="J498" s="18"/>
    </row>
    <row r="499" spans="1:10" s="3" customFormat="1" ht="12">
      <c r="A499" s="7" t="s">
        <v>47</v>
      </c>
      <c r="B499" s="70"/>
      <c r="C499" s="71"/>
      <c r="D499" s="8"/>
      <c r="E499" s="8"/>
      <c r="F499" s="8"/>
      <c r="G499" s="8"/>
      <c r="H499" s="8"/>
      <c r="I499" s="9"/>
    </row>
    <row r="500" spans="1:10" s="3" customFormat="1" ht="12" customHeight="1">
      <c r="B500" s="74" t="s">
        <v>89</v>
      </c>
      <c r="C500" s="75"/>
      <c r="D500" s="22">
        <v>100</v>
      </c>
      <c r="E500" s="14">
        <v>4.5999999999999996</v>
      </c>
      <c r="F500" s="14">
        <v>4</v>
      </c>
      <c r="G500" s="14">
        <v>33.299999999999997</v>
      </c>
      <c r="H500" s="14">
        <v>188</v>
      </c>
      <c r="I500" s="14" t="s">
        <v>90</v>
      </c>
    </row>
    <row r="501" spans="1:10" s="3" customFormat="1" ht="12">
      <c r="B501" s="74" t="s">
        <v>236</v>
      </c>
      <c r="C501" s="75"/>
      <c r="D501" s="13" t="s">
        <v>28</v>
      </c>
      <c r="E501" s="14">
        <v>0.1</v>
      </c>
      <c r="F501" s="14"/>
      <c r="G501" s="14">
        <v>9.3000000000000007</v>
      </c>
      <c r="H501" s="14">
        <v>37</v>
      </c>
      <c r="I501" s="14" t="s">
        <v>286</v>
      </c>
    </row>
    <row r="502" spans="1:10" s="3" customFormat="1" ht="12">
      <c r="A502" s="84" t="s">
        <v>54</v>
      </c>
      <c r="B502" s="84"/>
      <c r="C502" s="84"/>
      <c r="D502" s="84"/>
      <c r="E502" s="17">
        <f>SUM(E500:E501)</f>
        <v>4.6999999999999993</v>
      </c>
      <c r="F502" s="17">
        <f>SUM(F500:F501)</f>
        <v>4</v>
      </c>
      <c r="G502" s="17">
        <f>SUM(G500:G501)</f>
        <v>42.599999999999994</v>
      </c>
      <c r="H502" s="17">
        <f>SUM(H500:H501)</f>
        <v>225</v>
      </c>
      <c r="I502" s="14"/>
    </row>
    <row r="503" spans="1:10" s="3" customFormat="1" ht="12">
      <c r="A503" s="7" t="s">
        <v>55</v>
      </c>
      <c r="B503" s="70"/>
      <c r="C503" s="71"/>
      <c r="D503" s="8"/>
      <c r="E503" s="8"/>
      <c r="F503" s="8"/>
      <c r="G503" s="8"/>
      <c r="H503" s="8"/>
      <c r="I503" s="9"/>
    </row>
    <row r="504" spans="1:10" s="3" customFormat="1" ht="12" customHeight="1">
      <c r="B504" s="72" t="s">
        <v>181</v>
      </c>
      <c r="C504" s="73"/>
      <c r="D504" s="10" t="s">
        <v>97</v>
      </c>
      <c r="E504" s="11">
        <v>4.5</v>
      </c>
      <c r="F504" s="11">
        <v>7.32</v>
      </c>
      <c r="G504" s="11">
        <v>33.94</v>
      </c>
      <c r="H504" s="11">
        <v>251</v>
      </c>
      <c r="I504" s="11" t="s">
        <v>119</v>
      </c>
    </row>
    <row r="505" spans="1:10" s="3" customFormat="1" ht="12" customHeight="1">
      <c r="B505" s="72" t="s">
        <v>182</v>
      </c>
      <c r="C505" s="73"/>
      <c r="D505" s="21" t="s">
        <v>94</v>
      </c>
      <c r="E505" s="11">
        <v>18.5</v>
      </c>
      <c r="F505" s="11">
        <v>26.1</v>
      </c>
      <c r="G505" s="11">
        <v>3</v>
      </c>
      <c r="H505" s="11">
        <v>321</v>
      </c>
      <c r="I505" s="11" t="s">
        <v>183</v>
      </c>
      <c r="J505" s="12"/>
    </row>
    <row r="506" spans="1:10" s="3" customFormat="1" ht="12">
      <c r="B506" s="74" t="s">
        <v>283</v>
      </c>
      <c r="C506" s="75"/>
      <c r="D506" s="22">
        <v>100</v>
      </c>
      <c r="E506" s="14">
        <v>1.3</v>
      </c>
      <c r="F506" s="14">
        <v>8.1999999999999993</v>
      </c>
      <c r="G506" s="14">
        <v>6.6</v>
      </c>
      <c r="H506" s="14">
        <v>105</v>
      </c>
      <c r="I506" s="14" t="s">
        <v>284</v>
      </c>
    </row>
    <row r="507" spans="1:10" s="3" customFormat="1" ht="12">
      <c r="B507" s="74" t="s">
        <v>285</v>
      </c>
      <c r="C507" s="75"/>
      <c r="D507" s="13" t="s">
        <v>28</v>
      </c>
      <c r="E507" s="14">
        <v>0.1</v>
      </c>
      <c r="F507" s="14"/>
      <c r="G507" s="14">
        <v>9.1</v>
      </c>
      <c r="H507" s="14">
        <v>35</v>
      </c>
      <c r="I507" s="14" t="s">
        <v>24</v>
      </c>
    </row>
    <row r="508" spans="1:10" s="3" customFormat="1" ht="12">
      <c r="B508" s="74" t="s">
        <v>62</v>
      </c>
      <c r="C508" s="75"/>
      <c r="D508" s="22">
        <v>30</v>
      </c>
      <c r="E508" s="14">
        <v>1.95</v>
      </c>
      <c r="F508" s="14">
        <v>0.3</v>
      </c>
      <c r="G508" s="14">
        <v>12.3</v>
      </c>
      <c r="H508" s="14">
        <v>60</v>
      </c>
      <c r="I508" s="14" t="s">
        <v>270</v>
      </c>
    </row>
    <row r="509" spans="1:10" s="3" customFormat="1" ht="12">
      <c r="A509" s="84" t="s">
        <v>63</v>
      </c>
      <c r="B509" s="84"/>
      <c r="C509" s="84"/>
      <c r="D509" s="84"/>
      <c r="E509" s="17">
        <f>SUM(E504:E508)</f>
        <v>26.35</v>
      </c>
      <c r="F509" s="17">
        <f>SUM(F504:F508)</f>
        <v>41.92</v>
      </c>
      <c r="G509" s="17">
        <f>SUM(G504:G508)</f>
        <v>64.94</v>
      </c>
      <c r="H509" s="17">
        <f>SUM(H504:H508)</f>
        <v>772</v>
      </c>
      <c r="I509" s="14"/>
      <c r="J509" s="18"/>
    </row>
    <row r="510" spans="1:10" s="3" customFormat="1" ht="12">
      <c r="A510" s="7" t="s">
        <v>64</v>
      </c>
      <c r="B510" s="70"/>
      <c r="C510" s="71"/>
      <c r="D510" s="8"/>
      <c r="E510" s="8"/>
      <c r="F510" s="8"/>
      <c r="G510" s="8"/>
      <c r="H510" s="8"/>
      <c r="I510" s="9"/>
    </row>
    <row r="511" spans="1:10" s="3" customFormat="1" ht="12">
      <c r="B511" s="74" t="s">
        <v>175</v>
      </c>
      <c r="C511" s="75"/>
      <c r="D511" s="22">
        <v>30</v>
      </c>
      <c r="E511" s="14">
        <v>2</v>
      </c>
      <c r="F511" s="14">
        <v>2.5</v>
      </c>
      <c r="G511" s="14">
        <v>16</v>
      </c>
      <c r="H511" s="14">
        <v>31</v>
      </c>
      <c r="I511" s="9"/>
    </row>
    <row r="512" spans="1:10" s="3" customFormat="1" ht="12">
      <c r="B512" s="74" t="s">
        <v>23</v>
      </c>
      <c r="C512" s="75"/>
      <c r="D512" s="22">
        <v>200</v>
      </c>
      <c r="E512" s="14">
        <v>0.1</v>
      </c>
      <c r="F512" s="14"/>
      <c r="G512" s="14">
        <v>9.1</v>
      </c>
      <c r="H512" s="14">
        <v>35</v>
      </c>
      <c r="I512" s="14" t="s">
        <v>286</v>
      </c>
    </row>
    <row r="513" spans="1:11" s="3" customFormat="1" ht="12">
      <c r="A513" s="84" t="s">
        <v>68</v>
      </c>
      <c r="B513" s="84"/>
      <c r="C513" s="84"/>
      <c r="D513" s="84"/>
      <c r="E513" s="17">
        <f>SUM(E511:E512)</f>
        <v>2.1</v>
      </c>
      <c r="F513" s="17">
        <f>SUM(F511:F512)</f>
        <v>2.5</v>
      </c>
      <c r="G513" s="17">
        <f>SUM(G511:G512)</f>
        <v>25.1</v>
      </c>
      <c r="H513" s="17">
        <f>SUM(H511:H512)</f>
        <v>66</v>
      </c>
      <c r="I513" s="14"/>
    </row>
    <row r="514" spans="1:11" s="3" customFormat="1" ht="12">
      <c r="A514" s="84" t="s">
        <v>69</v>
      </c>
      <c r="B514" s="84"/>
      <c r="C514" s="84"/>
      <c r="D514" s="84"/>
      <c r="E514" s="17">
        <f>E485+E490+E498+E502+E509+E513</f>
        <v>95.9</v>
      </c>
      <c r="F514" s="17">
        <f>F485+F490+F498+F502+F509+F513</f>
        <v>108.17000000000002</v>
      </c>
      <c r="G514" s="17">
        <f>G485+G490+G498+G502+G509+G513</f>
        <v>407.71999999999997</v>
      </c>
      <c r="H514" s="17">
        <f>H485+H490+H498+H502+H509+H513</f>
        <v>3048.8</v>
      </c>
      <c r="I514" s="14"/>
    </row>
    <row r="515" spans="1:11" s="3" customFormat="1" ht="12">
      <c r="A515" s="28"/>
      <c r="E515" s="92"/>
      <c r="F515" s="92"/>
      <c r="G515" s="92"/>
      <c r="H515" s="92"/>
      <c r="I515" s="92"/>
    </row>
    <row r="516" spans="1:11" s="3" customFormat="1" ht="12">
      <c r="B516" s="3" t="s">
        <v>0</v>
      </c>
      <c r="G516" s="66" t="s">
        <v>1</v>
      </c>
      <c r="H516" s="66"/>
      <c r="I516" s="66"/>
    </row>
    <row r="517" spans="1:11" s="3" customFormat="1" ht="12">
      <c r="B517" s="66" t="s">
        <v>2</v>
      </c>
      <c r="C517" s="66"/>
      <c r="G517" s="66" t="s">
        <v>3</v>
      </c>
      <c r="H517" s="66"/>
      <c r="I517" s="66"/>
    </row>
    <row r="518" spans="1:11" s="3" customFormat="1" ht="12">
      <c r="B518" s="66" t="s">
        <v>4</v>
      </c>
      <c r="C518" s="66"/>
      <c r="G518" s="66" t="s">
        <v>250</v>
      </c>
      <c r="H518" s="66"/>
      <c r="I518" s="66"/>
    </row>
    <row r="519" spans="1:11" s="3" customFormat="1" ht="12">
      <c r="A519" s="1" t="s">
        <v>5</v>
      </c>
      <c r="B519" s="34"/>
      <c r="C519" s="34"/>
      <c r="D519" s="77"/>
      <c r="E519" s="78"/>
      <c r="F519" s="78"/>
      <c r="G519" s="88" t="s">
        <v>237</v>
      </c>
      <c r="H519" s="77"/>
      <c r="I519" s="67"/>
      <c r="J519" s="68"/>
      <c r="K519" s="68"/>
    </row>
    <row r="520" spans="1:11" s="3" customFormat="1" ht="12">
      <c r="A520" s="7" t="s">
        <v>16</v>
      </c>
      <c r="B520" s="70"/>
      <c r="C520" s="71"/>
      <c r="D520" s="8"/>
      <c r="E520" s="8"/>
      <c r="F520" s="8"/>
      <c r="G520" s="8"/>
      <c r="H520" s="8"/>
      <c r="I520" s="9"/>
    </row>
    <row r="521" spans="1:11" s="3" customFormat="1" ht="12" customHeight="1">
      <c r="B521" s="72" t="s">
        <v>197</v>
      </c>
      <c r="C521" s="73"/>
      <c r="D521" s="10" t="s">
        <v>18</v>
      </c>
      <c r="E521" s="11">
        <v>8</v>
      </c>
      <c r="F521" s="11">
        <v>9.1999999999999993</v>
      </c>
      <c r="G521" s="11">
        <v>41.1</v>
      </c>
      <c r="H521" s="11">
        <v>280</v>
      </c>
      <c r="I521" s="11" t="s">
        <v>103</v>
      </c>
      <c r="J521" s="12"/>
    </row>
    <row r="522" spans="1:11" s="3" customFormat="1" ht="12">
      <c r="B522" s="74" t="s">
        <v>21</v>
      </c>
      <c r="C522" s="75"/>
      <c r="D522" s="13" t="s">
        <v>61</v>
      </c>
      <c r="E522" s="14">
        <v>0.05</v>
      </c>
      <c r="F522" s="14">
        <v>8.25</v>
      </c>
      <c r="G522" s="14">
        <v>0.08</v>
      </c>
      <c r="H522" s="14">
        <v>74.8</v>
      </c>
      <c r="I522" s="14" t="s">
        <v>256</v>
      </c>
    </row>
    <row r="523" spans="1:11" s="3" customFormat="1" ht="12">
      <c r="B523" s="72" t="s">
        <v>20</v>
      </c>
      <c r="C523" s="73"/>
      <c r="D523" s="10" t="s">
        <v>148</v>
      </c>
      <c r="E523" s="11">
        <v>5</v>
      </c>
      <c r="F523" s="11">
        <v>5</v>
      </c>
      <c r="G523" s="11"/>
      <c r="H523" s="11">
        <v>71</v>
      </c>
      <c r="I523" s="14" t="s">
        <v>257</v>
      </c>
    </row>
    <row r="524" spans="1:11" s="3" customFormat="1" ht="12">
      <c r="B524" s="74" t="s">
        <v>22</v>
      </c>
      <c r="C524" s="75"/>
      <c r="D524" s="22">
        <v>30</v>
      </c>
      <c r="E524" s="14">
        <v>2.25</v>
      </c>
      <c r="F524" s="14">
        <v>0.3</v>
      </c>
      <c r="G524" s="14">
        <v>14.4</v>
      </c>
      <c r="H524" s="14">
        <v>69</v>
      </c>
      <c r="I524" s="14" t="s">
        <v>255</v>
      </c>
    </row>
    <row r="525" spans="1:11" s="3" customFormat="1" ht="12">
      <c r="B525" s="74" t="s">
        <v>126</v>
      </c>
      <c r="C525" s="75"/>
      <c r="D525" s="22">
        <v>200</v>
      </c>
      <c r="E525" s="14">
        <v>3.3</v>
      </c>
      <c r="F525" s="14">
        <v>3.1</v>
      </c>
      <c r="G525" s="14">
        <v>13.6</v>
      </c>
      <c r="H525" s="14">
        <v>94</v>
      </c>
      <c r="I525" s="14" t="s">
        <v>287</v>
      </c>
    </row>
    <row r="526" spans="1:11" s="3" customFormat="1" ht="12">
      <c r="A526" s="84" t="s">
        <v>25</v>
      </c>
      <c r="B526" s="84"/>
      <c r="C526" s="84"/>
      <c r="D526" s="84"/>
      <c r="E526" s="17">
        <f>SUM(E521:E525)</f>
        <v>18.600000000000001</v>
      </c>
      <c r="F526" s="17">
        <f>SUM(F521:F525)</f>
        <v>25.85</v>
      </c>
      <c r="G526" s="17">
        <f>SUM(G521:G525)</f>
        <v>69.179999999999993</v>
      </c>
      <c r="H526" s="17">
        <f>SUM(H521:H525)</f>
        <v>588.79999999999995</v>
      </c>
      <c r="I526" s="14"/>
      <c r="J526" s="18"/>
    </row>
    <row r="527" spans="1:11" s="3" customFormat="1" ht="12">
      <c r="A527" s="7" t="s">
        <v>26</v>
      </c>
      <c r="B527" s="70"/>
      <c r="C527" s="71"/>
      <c r="D527" s="8"/>
      <c r="E527" s="8"/>
      <c r="F527" s="8"/>
      <c r="G527" s="8"/>
      <c r="H527" s="8"/>
      <c r="I527" s="9"/>
    </row>
    <row r="528" spans="1:11" s="3" customFormat="1" ht="12">
      <c r="A528" s="19"/>
      <c r="B528" s="74" t="s">
        <v>104</v>
      </c>
      <c r="C528" s="75"/>
      <c r="D528" s="22">
        <v>200</v>
      </c>
      <c r="E528" s="25">
        <v>1</v>
      </c>
      <c r="F528" s="14"/>
      <c r="G528" s="14">
        <v>18</v>
      </c>
      <c r="H528" s="14">
        <v>79</v>
      </c>
      <c r="I528" s="9"/>
    </row>
    <row r="529" spans="1:10" s="3" customFormat="1" ht="12">
      <c r="A529" s="19"/>
      <c r="B529" s="74" t="s">
        <v>48</v>
      </c>
      <c r="C529" s="75"/>
      <c r="D529" s="13">
        <v>200</v>
      </c>
      <c r="E529" s="14">
        <v>0.4</v>
      </c>
      <c r="F529" s="14">
        <v>0.4</v>
      </c>
      <c r="G529" s="14">
        <v>9</v>
      </c>
      <c r="H529" s="14">
        <v>47</v>
      </c>
      <c r="I529" s="9"/>
    </row>
    <row r="530" spans="1:10" s="3" customFormat="1" ht="12">
      <c r="B530" s="74" t="s">
        <v>129</v>
      </c>
      <c r="C530" s="76"/>
      <c r="D530" s="20">
        <v>24</v>
      </c>
      <c r="E530" s="14">
        <v>5</v>
      </c>
      <c r="F530" s="14">
        <v>5</v>
      </c>
      <c r="G530" s="14">
        <v>32</v>
      </c>
      <c r="H530" s="14">
        <v>60</v>
      </c>
      <c r="I530" s="14"/>
    </row>
    <row r="531" spans="1:10" s="3" customFormat="1" ht="12">
      <c r="A531" s="84" t="s">
        <v>30</v>
      </c>
      <c r="B531" s="84"/>
      <c r="C531" s="84"/>
      <c r="D531" s="84"/>
      <c r="E531" s="17">
        <f>SUM(E528:E530)</f>
        <v>6.4</v>
      </c>
      <c r="F531" s="17">
        <f>SUM(F528:F530)</f>
        <v>5.4</v>
      </c>
      <c r="G531" s="17">
        <f>SUM(G528:G530)</f>
        <v>59</v>
      </c>
      <c r="H531" s="17">
        <f>SUM(H528:H530)</f>
        <v>186</v>
      </c>
      <c r="I531" s="14"/>
      <c r="J531" s="18"/>
    </row>
    <row r="532" spans="1:10" s="3" customFormat="1" ht="12">
      <c r="A532" s="7" t="s">
        <v>31</v>
      </c>
      <c r="B532" s="70"/>
      <c r="C532" s="71"/>
      <c r="D532" s="8"/>
      <c r="E532" s="8"/>
      <c r="F532" s="8"/>
      <c r="G532" s="8"/>
      <c r="H532" s="8"/>
      <c r="I532" s="9"/>
    </row>
    <row r="533" spans="1:10" s="3" customFormat="1" ht="12" customHeight="1">
      <c r="B533" s="90" t="s">
        <v>209</v>
      </c>
      <c r="C533" s="91"/>
      <c r="D533" s="41">
        <v>100</v>
      </c>
      <c r="E533" s="42">
        <v>1.5</v>
      </c>
      <c r="F533" s="42">
        <v>5.0999999999999996</v>
      </c>
      <c r="G533" s="42">
        <v>7.2</v>
      </c>
      <c r="H533" s="42">
        <v>80</v>
      </c>
      <c r="I533" s="42" t="s">
        <v>131</v>
      </c>
    </row>
    <row r="534" spans="1:10" s="3" customFormat="1" ht="12">
      <c r="B534" s="74" t="s">
        <v>168</v>
      </c>
      <c r="C534" s="75"/>
      <c r="D534" s="13" t="s">
        <v>108</v>
      </c>
      <c r="E534" s="14">
        <v>2</v>
      </c>
      <c r="F534" s="14">
        <v>6</v>
      </c>
      <c r="G534" s="14">
        <v>14</v>
      </c>
      <c r="H534" s="14">
        <v>117</v>
      </c>
      <c r="I534" s="14" t="s">
        <v>169</v>
      </c>
    </row>
    <row r="535" spans="1:10" s="3" customFormat="1" ht="12" customHeight="1">
      <c r="B535" s="90" t="s">
        <v>253</v>
      </c>
      <c r="C535" s="91"/>
      <c r="D535" s="41" t="s">
        <v>141</v>
      </c>
      <c r="E535" s="42">
        <v>27.87</v>
      </c>
      <c r="F535" s="42">
        <v>26.75</v>
      </c>
      <c r="G535" s="42">
        <v>4.75</v>
      </c>
      <c r="H535" s="42">
        <v>371</v>
      </c>
      <c r="I535" s="42" t="s">
        <v>254</v>
      </c>
      <c r="J535" s="12"/>
    </row>
    <row r="536" spans="1:10" s="33" customFormat="1" ht="12">
      <c r="B536" s="72" t="s">
        <v>118</v>
      </c>
      <c r="C536" s="73"/>
      <c r="D536" s="10">
        <v>200</v>
      </c>
      <c r="E536" s="11">
        <v>4.5</v>
      </c>
      <c r="F536" s="11">
        <v>7.32</v>
      </c>
      <c r="G536" s="11">
        <v>33.94</v>
      </c>
      <c r="H536" s="11">
        <v>251</v>
      </c>
      <c r="I536" s="11" t="s">
        <v>119</v>
      </c>
      <c r="J536" s="12"/>
    </row>
    <row r="537" spans="1:10" s="33" customFormat="1" ht="12" customHeight="1">
      <c r="B537" s="74" t="s">
        <v>135</v>
      </c>
      <c r="C537" s="75"/>
      <c r="D537" s="15" t="s">
        <v>28</v>
      </c>
      <c r="E537" s="14">
        <v>0.2</v>
      </c>
      <c r="F537" s="14">
        <v>0.1</v>
      </c>
      <c r="G537" s="14">
        <v>17.2</v>
      </c>
      <c r="H537" s="14">
        <v>68</v>
      </c>
      <c r="I537" s="14" t="s">
        <v>136</v>
      </c>
    </row>
    <row r="538" spans="1:10" s="3" customFormat="1" ht="12">
      <c r="B538" s="74" t="s">
        <v>22</v>
      </c>
      <c r="C538" s="75"/>
      <c r="D538" s="13" t="s">
        <v>125</v>
      </c>
      <c r="E538" s="14">
        <v>4.5</v>
      </c>
      <c r="F538" s="14">
        <v>0.6</v>
      </c>
      <c r="G538" s="14">
        <v>28.8</v>
      </c>
      <c r="H538" s="14">
        <v>138</v>
      </c>
      <c r="I538" s="14" t="s">
        <v>255</v>
      </c>
    </row>
    <row r="539" spans="1:10" s="3" customFormat="1" ht="12">
      <c r="B539" s="74" t="s">
        <v>62</v>
      </c>
      <c r="C539" s="75"/>
      <c r="D539" s="13" t="s">
        <v>125</v>
      </c>
      <c r="E539" s="14">
        <v>3.9</v>
      </c>
      <c r="F539" s="14">
        <v>0.6</v>
      </c>
      <c r="G539" s="14">
        <v>24.6</v>
      </c>
      <c r="H539" s="14">
        <v>120</v>
      </c>
      <c r="I539" s="14" t="s">
        <v>270</v>
      </c>
    </row>
    <row r="540" spans="1:10" s="3" customFormat="1" ht="12">
      <c r="A540" s="84" t="s">
        <v>46</v>
      </c>
      <c r="B540" s="84"/>
      <c r="C540" s="84"/>
      <c r="D540" s="84"/>
      <c r="E540" s="17">
        <f>SUM(E533:E539)</f>
        <v>44.470000000000006</v>
      </c>
      <c r="F540" s="17">
        <f>SUM(F533:F539)</f>
        <v>46.470000000000006</v>
      </c>
      <c r="G540" s="17">
        <f>SUM(G533:G539)</f>
        <v>130.49</v>
      </c>
      <c r="H540" s="17">
        <f>SUM(H533:H539)</f>
        <v>1145</v>
      </c>
      <c r="I540" s="14"/>
      <c r="J540" s="18"/>
    </row>
    <row r="541" spans="1:10" s="3" customFormat="1" ht="12">
      <c r="A541" s="7" t="s">
        <v>47</v>
      </c>
      <c r="B541" s="70"/>
      <c r="C541" s="71"/>
      <c r="D541" s="8"/>
      <c r="E541" s="8"/>
      <c r="F541" s="8"/>
      <c r="G541" s="8"/>
      <c r="H541" s="8"/>
      <c r="I541" s="9"/>
    </row>
    <row r="542" spans="1:10" s="3" customFormat="1" ht="12">
      <c r="B542" s="74" t="s">
        <v>238</v>
      </c>
      <c r="C542" s="75"/>
      <c r="D542" s="22">
        <v>100</v>
      </c>
      <c r="E542" s="14">
        <v>12.4</v>
      </c>
      <c r="F542" s="14">
        <v>6</v>
      </c>
      <c r="G542" s="14">
        <v>38.799999999999997</v>
      </c>
      <c r="H542" s="14">
        <v>262</v>
      </c>
      <c r="I542" s="14" t="s">
        <v>239</v>
      </c>
    </row>
    <row r="543" spans="1:10" s="3" customFormat="1" ht="12">
      <c r="B543" s="74" t="s">
        <v>91</v>
      </c>
      <c r="C543" s="75"/>
      <c r="D543" s="13" t="s">
        <v>28</v>
      </c>
      <c r="E543" s="14">
        <v>1.4</v>
      </c>
      <c r="F543" s="14">
        <v>1.4</v>
      </c>
      <c r="G543" s="14">
        <v>11.2</v>
      </c>
      <c r="H543" s="14">
        <v>61</v>
      </c>
      <c r="I543" s="14" t="s">
        <v>24</v>
      </c>
    </row>
    <row r="544" spans="1:10" s="3" customFormat="1" ht="12">
      <c r="A544" s="84" t="s">
        <v>54</v>
      </c>
      <c r="B544" s="84"/>
      <c r="C544" s="84"/>
      <c r="D544" s="84"/>
      <c r="E544" s="17">
        <f>SUM(E542:E543)</f>
        <v>13.8</v>
      </c>
      <c r="F544" s="17">
        <f>SUM(F542:F543)</f>
        <v>7.4</v>
      </c>
      <c r="G544" s="17">
        <f>SUM(G542:G543)</f>
        <v>50</v>
      </c>
      <c r="H544" s="17">
        <f>SUM(H542:H543)</f>
        <v>323</v>
      </c>
      <c r="I544" s="14"/>
      <c r="J544" s="18"/>
    </row>
    <row r="545" spans="1:10" s="3" customFormat="1" ht="12">
      <c r="A545" s="7" t="s">
        <v>55</v>
      </c>
      <c r="B545" s="70"/>
      <c r="C545" s="71"/>
      <c r="D545" s="8"/>
      <c r="E545" s="8"/>
      <c r="F545" s="8"/>
      <c r="G545" s="8"/>
      <c r="H545" s="8"/>
      <c r="I545" s="9"/>
    </row>
    <row r="546" spans="1:10" s="3" customFormat="1" ht="12">
      <c r="B546" s="72" t="s">
        <v>240</v>
      </c>
      <c r="C546" s="73"/>
      <c r="D546" s="21">
        <v>100</v>
      </c>
      <c r="E546" s="11">
        <v>22.5</v>
      </c>
      <c r="F546" s="11">
        <v>7.1</v>
      </c>
      <c r="G546" s="11">
        <v>0.5</v>
      </c>
      <c r="H546" s="11">
        <v>157</v>
      </c>
      <c r="I546" s="11" t="s">
        <v>241</v>
      </c>
      <c r="J546" s="12"/>
    </row>
    <row r="547" spans="1:10" s="3" customFormat="1" ht="12">
      <c r="B547" s="74" t="s">
        <v>159</v>
      </c>
      <c r="C547" s="75"/>
      <c r="D547" s="22">
        <v>200</v>
      </c>
      <c r="E547" s="14">
        <v>4.2</v>
      </c>
      <c r="F547" s="14">
        <v>11</v>
      </c>
      <c r="G547" s="14">
        <v>29.2</v>
      </c>
      <c r="H547" s="14">
        <v>219</v>
      </c>
      <c r="I547" s="14" t="s">
        <v>57</v>
      </c>
    </row>
    <row r="548" spans="1:10" s="3" customFormat="1" ht="12">
      <c r="B548" s="74" t="s">
        <v>77</v>
      </c>
      <c r="C548" s="75"/>
      <c r="D548" s="13" t="s">
        <v>28</v>
      </c>
      <c r="E548" s="14">
        <v>0.1</v>
      </c>
      <c r="F548" s="14"/>
      <c r="G548" s="14">
        <v>9.1</v>
      </c>
      <c r="H548" s="14">
        <v>35</v>
      </c>
      <c r="I548" s="14" t="s">
        <v>24</v>
      </c>
    </row>
    <row r="549" spans="1:10" s="3" customFormat="1" ht="12">
      <c r="B549" s="74" t="s">
        <v>21</v>
      </c>
      <c r="C549" s="76"/>
      <c r="D549" s="16" t="s">
        <v>61</v>
      </c>
      <c r="E549" s="14">
        <v>0.05</v>
      </c>
      <c r="F549" s="14">
        <v>8.25</v>
      </c>
      <c r="G549" s="14">
        <v>0.08</v>
      </c>
      <c r="H549" s="14">
        <v>74.8</v>
      </c>
      <c r="I549" s="14" t="s">
        <v>256</v>
      </c>
    </row>
    <row r="550" spans="1:10" s="3" customFormat="1" ht="12">
      <c r="B550" s="74" t="s">
        <v>22</v>
      </c>
      <c r="C550" s="75"/>
      <c r="D550" s="22">
        <v>30</v>
      </c>
      <c r="E550" s="14">
        <v>2.25</v>
      </c>
      <c r="F550" s="14">
        <v>0.3</v>
      </c>
      <c r="G550" s="14">
        <v>14.4</v>
      </c>
      <c r="H550" s="14">
        <v>69</v>
      </c>
      <c r="I550" s="14" t="s">
        <v>255</v>
      </c>
    </row>
    <row r="551" spans="1:10" s="3" customFormat="1" ht="12">
      <c r="B551" s="74" t="s">
        <v>62</v>
      </c>
      <c r="C551" s="75"/>
      <c r="D551" s="22">
        <v>30</v>
      </c>
      <c r="E551" s="14">
        <v>1.95</v>
      </c>
      <c r="F551" s="14">
        <v>0.3</v>
      </c>
      <c r="G551" s="14">
        <v>12.3</v>
      </c>
      <c r="H551" s="14">
        <v>60</v>
      </c>
      <c r="I551" s="14" t="s">
        <v>270</v>
      </c>
    </row>
    <row r="552" spans="1:10" s="3" customFormat="1" ht="12">
      <c r="A552" s="84" t="s">
        <v>63</v>
      </c>
      <c r="B552" s="84"/>
      <c r="C552" s="84"/>
      <c r="D552" s="84"/>
      <c r="E552" s="14">
        <f>SUM(E546:E551)</f>
        <v>31.05</v>
      </c>
      <c r="F552" s="14">
        <f>SUM(F546:F551)</f>
        <v>26.950000000000003</v>
      </c>
      <c r="G552" s="14">
        <f>SUM(G546:G551)</f>
        <v>65.58</v>
      </c>
      <c r="H552" s="14">
        <f>SUM(H546:H551)</f>
        <v>614.79999999999995</v>
      </c>
      <c r="I552" s="14"/>
      <c r="J552" s="26"/>
    </row>
    <row r="553" spans="1:10" s="3" customFormat="1" ht="12">
      <c r="A553" s="7" t="s">
        <v>64</v>
      </c>
      <c r="B553" s="70"/>
      <c r="C553" s="71"/>
      <c r="D553" s="8"/>
      <c r="E553" s="8"/>
      <c r="F553" s="8"/>
      <c r="G553" s="8"/>
      <c r="H553" s="8"/>
      <c r="I553" s="9"/>
    </row>
    <row r="554" spans="1:10" s="3" customFormat="1" ht="12">
      <c r="B554" s="74" t="s">
        <v>65</v>
      </c>
      <c r="C554" s="75"/>
      <c r="D554" s="13" t="s">
        <v>66</v>
      </c>
      <c r="E554" s="14">
        <v>5.7</v>
      </c>
      <c r="F554" s="14">
        <v>6.3</v>
      </c>
      <c r="G554" s="14">
        <v>17.600000000000001</v>
      </c>
      <c r="H554" s="14">
        <v>151</v>
      </c>
      <c r="I554" s="14" t="s">
        <v>67</v>
      </c>
    </row>
    <row r="555" spans="1:10" s="3" customFormat="1" ht="12">
      <c r="B555" s="74"/>
      <c r="C555" s="75"/>
      <c r="D555" s="13"/>
      <c r="E555" s="14"/>
      <c r="F555" s="14"/>
      <c r="G555" s="14"/>
      <c r="H555" s="14"/>
      <c r="I555" s="14"/>
    </row>
    <row r="556" spans="1:10" s="3" customFormat="1" ht="12">
      <c r="A556" s="84" t="s">
        <v>68</v>
      </c>
      <c r="B556" s="84"/>
      <c r="C556" s="84"/>
      <c r="D556" s="84"/>
      <c r="E556" s="14">
        <f>SUM(E554:E555)</f>
        <v>5.7</v>
      </c>
      <c r="F556" s="14">
        <f>SUM(F554:F555)</f>
        <v>6.3</v>
      </c>
      <c r="G556" s="14">
        <f>SUM(G554:G555)</f>
        <v>17.600000000000001</v>
      </c>
      <c r="H556" s="14">
        <f>SUM(H554:H555)</f>
        <v>151</v>
      </c>
      <c r="I556" s="14"/>
      <c r="J556" s="26"/>
    </row>
    <row r="557" spans="1:10" s="3" customFormat="1" ht="12">
      <c r="A557" s="84" t="s">
        <v>69</v>
      </c>
      <c r="B557" s="84"/>
      <c r="C557" s="84"/>
      <c r="D557" s="84"/>
      <c r="E557" s="17">
        <f>E526+E531+E540+E544+E552+E556</f>
        <v>120.02</v>
      </c>
      <c r="F557" s="17">
        <f>F526+F531+F540+F544+F552+F556</f>
        <v>118.37</v>
      </c>
      <c r="G557" s="17">
        <f>G526+G531+G540+G544+G552+G556</f>
        <v>391.85</v>
      </c>
      <c r="H557" s="17">
        <f>H526+H531+H540+H544+H552+H556</f>
        <v>3008.6000000000004</v>
      </c>
      <c r="I557" s="14"/>
    </row>
    <row r="558" spans="1:10" s="3" customFormat="1" ht="12">
      <c r="B558" s="3" t="s">
        <v>0</v>
      </c>
      <c r="G558" s="66" t="s">
        <v>1</v>
      </c>
      <c r="H558" s="66"/>
      <c r="I558" s="66"/>
    </row>
    <row r="559" spans="1:10" s="3" customFormat="1" ht="12">
      <c r="B559" s="66" t="s">
        <v>2</v>
      </c>
      <c r="C559" s="66"/>
      <c r="G559" s="66" t="s">
        <v>3</v>
      </c>
      <c r="H559" s="66"/>
      <c r="I559" s="66"/>
    </row>
    <row r="560" spans="1:10" s="3" customFormat="1" ht="12">
      <c r="B560" s="66" t="s">
        <v>4</v>
      </c>
      <c r="C560" s="66"/>
      <c r="G560" s="66" t="s">
        <v>250</v>
      </c>
      <c r="H560" s="66"/>
      <c r="I560" s="66"/>
    </row>
    <row r="561" spans="1:11" s="3" customFormat="1" ht="12">
      <c r="A561" s="1" t="s">
        <v>5</v>
      </c>
      <c r="B561" s="34"/>
      <c r="C561" s="34"/>
      <c r="D561" s="77"/>
      <c r="E561" s="78"/>
      <c r="F561" s="78"/>
      <c r="G561" s="88" t="s">
        <v>242</v>
      </c>
      <c r="H561" s="77"/>
      <c r="I561" s="67"/>
      <c r="J561" s="68"/>
      <c r="K561" s="68"/>
    </row>
    <row r="562" spans="1:11" s="3" customFormat="1" ht="12">
      <c r="A562" s="79" t="s">
        <v>7</v>
      </c>
      <c r="B562" s="79" t="s">
        <v>8</v>
      </c>
      <c r="C562" s="79"/>
      <c r="D562" s="79" t="s">
        <v>9</v>
      </c>
      <c r="E562" s="83" t="s">
        <v>10</v>
      </c>
      <c r="F562" s="83"/>
      <c r="G562" s="83"/>
      <c r="H562" s="79" t="s">
        <v>11</v>
      </c>
      <c r="I562" s="79" t="s">
        <v>12</v>
      </c>
    </row>
    <row r="563" spans="1:11" s="3" customFormat="1" ht="12">
      <c r="A563" s="80"/>
      <c r="B563" s="81"/>
      <c r="C563" s="82"/>
      <c r="D563" s="80"/>
      <c r="E563" s="6" t="s">
        <v>13</v>
      </c>
      <c r="F563" s="6" t="s">
        <v>14</v>
      </c>
      <c r="G563" s="6" t="s">
        <v>15</v>
      </c>
      <c r="H563" s="80"/>
      <c r="I563" s="80"/>
    </row>
    <row r="564" spans="1:11" s="3" customFormat="1" ht="12">
      <c r="A564" s="7" t="s">
        <v>16</v>
      </c>
      <c r="B564" s="70"/>
      <c r="C564" s="71"/>
      <c r="D564" s="8"/>
      <c r="E564" s="8"/>
      <c r="F564" s="8"/>
      <c r="G564" s="8"/>
      <c r="H564" s="8"/>
      <c r="I564" s="9"/>
    </row>
    <row r="565" spans="1:11" s="3" customFormat="1" ht="12" customHeight="1">
      <c r="B565" s="72" t="s">
        <v>208</v>
      </c>
      <c r="C565" s="73"/>
      <c r="D565" s="10" t="s">
        <v>18</v>
      </c>
      <c r="E565" s="11">
        <v>9.1</v>
      </c>
      <c r="F565" s="11">
        <v>11.1</v>
      </c>
      <c r="G565" s="11">
        <v>42.6</v>
      </c>
      <c r="H565" s="11">
        <v>307</v>
      </c>
      <c r="I565" s="11" t="s">
        <v>124</v>
      </c>
      <c r="J565" s="12"/>
    </row>
    <row r="566" spans="1:11" s="3" customFormat="1" ht="12">
      <c r="B566" s="74" t="s">
        <v>21</v>
      </c>
      <c r="C566" s="75"/>
      <c r="D566" s="13" t="s">
        <v>61</v>
      </c>
      <c r="E566" s="14">
        <v>0.05</v>
      </c>
      <c r="F566" s="14">
        <v>8.25</v>
      </c>
      <c r="G566" s="14">
        <v>0.08</v>
      </c>
      <c r="H566" s="14">
        <v>74.8</v>
      </c>
      <c r="I566" s="14" t="s">
        <v>256</v>
      </c>
    </row>
    <row r="567" spans="1:11" s="3" customFormat="1" ht="12">
      <c r="B567" s="74" t="s">
        <v>74</v>
      </c>
      <c r="C567" s="75"/>
      <c r="D567" s="22">
        <v>40</v>
      </c>
      <c r="E567" s="14">
        <v>5.0999999999999996</v>
      </c>
      <c r="F567" s="14">
        <v>4.5999999999999996</v>
      </c>
      <c r="G567" s="14">
        <v>0.3</v>
      </c>
      <c r="H567" s="14">
        <v>63</v>
      </c>
      <c r="I567" s="14" t="s">
        <v>269</v>
      </c>
    </row>
    <row r="568" spans="1:11" s="3" customFormat="1" ht="12">
      <c r="B568" s="74" t="s">
        <v>22</v>
      </c>
      <c r="C568" s="75"/>
      <c r="D568" s="13" t="s">
        <v>76</v>
      </c>
      <c r="E568" s="14">
        <v>6</v>
      </c>
      <c r="F568" s="14">
        <v>0.8</v>
      </c>
      <c r="G568" s="14">
        <v>38.4</v>
      </c>
      <c r="H568" s="14">
        <v>184</v>
      </c>
      <c r="I568" s="14" t="s">
        <v>255</v>
      </c>
    </row>
    <row r="569" spans="1:11" s="3" customFormat="1" ht="12">
      <c r="B569" s="74" t="s">
        <v>99</v>
      </c>
      <c r="C569" s="75"/>
      <c r="D569" s="13" t="s">
        <v>28</v>
      </c>
      <c r="E569" s="14">
        <v>0.1</v>
      </c>
      <c r="F569" s="14"/>
      <c r="G569" s="14">
        <v>9.3000000000000007</v>
      </c>
      <c r="H569" s="14">
        <v>37</v>
      </c>
      <c r="I569" s="14" t="s">
        <v>92</v>
      </c>
    </row>
    <row r="570" spans="1:11" s="3" customFormat="1" ht="12">
      <c r="A570" s="84" t="s">
        <v>25</v>
      </c>
      <c r="B570" s="84"/>
      <c r="C570" s="84"/>
      <c r="D570" s="84"/>
      <c r="E570" s="17">
        <f>SUM(E565:E569)</f>
        <v>20.350000000000001</v>
      </c>
      <c r="F570" s="17">
        <f>SUM(F565:F569)</f>
        <v>24.750000000000004</v>
      </c>
      <c r="G570" s="17">
        <f>SUM(G565:G569)</f>
        <v>90.679999999999993</v>
      </c>
      <c r="H570" s="17">
        <f>SUM(H565:H569)</f>
        <v>665.8</v>
      </c>
      <c r="I570" s="14"/>
      <c r="J570" s="18"/>
    </row>
    <row r="571" spans="1:11" s="3" customFormat="1" ht="12">
      <c r="A571" s="7" t="s">
        <v>26</v>
      </c>
      <c r="B571" s="70"/>
      <c r="C571" s="71"/>
      <c r="D571" s="8"/>
      <c r="E571" s="8"/>
      <c r="F571" s="8"/>
      <c r="G571" s="8"/>
      <c r="H571" s="8"/>
      <c r="I571" s="9"/>
    </row>
    <row r="572" spans="1:11" s="3" customFormat="1" ht="12" customHeight="1">
      <c r="A572" s="19"/>
      <c r="B572" s="74" t="s">
        <v>128</v>
      </c>
      <c r="C572" s="76"/>
      <c r="D572" s="16" t="s">
        <v>28</v>
      </c>
      <c r="E572" s="14">
        <v>0.5</v>
      </c>
      <c r="F572" s="14">
        <v>0.1</v>
      </c>
      <c r="G572" s="14">
        <v>31.2</v>
      </c>
      <c r="H572" s="14">
        <v>121</v>
      </c>
      <c r="I572" s="14" t="s">
        <v>44</v>
      </c>
    </row>
    <row r="573" spans="1:11" s="3" customFormat="1" ht="13.5" customHeight="1">
      <c r="A573" s="19"/>
      <c r="B573" s="74" t="s">
        <v>48</v>
      </c>
      <c r="C573" s="75"/>
      <c r="D573" s="13" t="s">
        <v>233</v>
      </c>
      <c r="E573" s="14">
        <v>0.4</v>
      </c>
      <c r="F573" s="14">
        <v>0.4</v>
      </c>
      <c r="G573" s="14">
        <v>9</v>
      </c>
      <c r="H573" s="14">
        <v>47</v>
      </c>
      <c r="I573" s="14"/>
    </row>
    <row r="574" spans="1:11" s="3" customFormat="1" ht="12">
      <c r="B574" s="74" t="s">
        <v>149</v>
      </c>
      <c r="C574" s="75"/>
      <c r="D574" s="13">
        <v>45</v>
      </c>
      <c r="E574" s="14">
        <v>2.4900000000000002</v>
      </c>
      <c r="F574" s="14">
        <v>2.4</v>
      </c>
      <c r="G574" s="14">
        <v>17.97</v>
      </c>
      <c r="H574" s="14">
        <v>104.7</v>
      </c>
      <c r="I574" s="14"/>
    </row>
    <row r="575" spans="1:11" s="3" customFormat="1" ht="12">
      <c r="A575" s="84" t="s">
        <v>30</v>
      </c>
      <c r="B575" s="84"/>
      <c r="C575" s="84"/>
      <c r="D575" s="84"/>
      <c r="E575" s="17">
        <f>SUM(E572:E574)</f>
        <v>3.39</v>
      </c>
      <c r="F575" s="17">
        <f>SUM(F572:F574)</f>
        <v>2.9</v>
      </c>
      <c r="G575" s="17">
        <f>SUM(G572:G574)</f>
        <v>58.17</v>
      </c>
      <c r="H575" s="17">
        <f>SUM(H572:H574)</f>
        <v>272.7</v>
      </c>
      <c r="I575" s="14"/>
      <c r="J575" s="18"/>
    </row>
    <row r="576" spans="1:11" s="3" customFormat="1" ht="12">
      <c r="A576" s="7" t="s">
        <v>31</v>
      </c>
      <c r="B576" s="70"/>
      <c r="C576" s="71"/>
      <c r="D576" s="8"/>
      <c r="E576" s="8"/>
      <c r="F576" s="8"/>
      <c r="G576" s="8"/>
      <c r="H576" s="8"/>
      <c r="I576" s="9"/>
    </row>
    <row r="577" spans="1:10" s="3" customFormat="1" ht="12">
      <c r="B577" s="74" t="s">
        <v>243</v>
      </c>
      <c r="C577" s="75"/>
      <c r="D577" s="13">
        <v>100</v>
      </c>
      <c r="E577" s="14">
        <v>1.3</v>
      </c>
      <c r="F577" s="14">
        <v>8.1999999999999993</v>
      </c>
      <c r="G577" s="14">
        <v>6.6</v>
      </c>
      <c r="H577" s="14">
        <v>105</v>
      </c>
      <c r="I577" s="14" t="s">
        <v>244</v>
      </c>
    </row>
    <row r="578" spans="1:10" s="3" customFormat="1" ht="12">
      <c r="B578" s="74" t="s">
        <v>132</v>
      </c>
      <c r="C578" s="75"/>
      <c r="D578" s="22" t="s">
        <v>108</v>
      </c>
      <c r="E578" s="14">
        <v>2.6</v>
      </c>
      <c r="F578" s="14">
        <v>6.2</v>
      </c>
      <c r="G578" s="14">
        <v>18.5</v>
      </c>
      <c r="H578" s="14">
        <v>142</v>
      </c>
      <c r="I578" s="14" t="s">
        <v>133</v>
      </c>
    </row>
    <row r="579" spans="1:10" s="3" customFormat="1" ht="12">
      <c r="B579" s="85" t="s">
        <v>82</v>
      </c>
      <c r="C579" s="86"/>
      <c r="D579" s="22" t="s">
        <v>288</v>
      </c>
      <c r="E579" s="14">
        <v>11.52</v>
      </c>
      <c r="F579" s="14">
        <v>7.52</v>
      </c>
      <c r="G579" s="14">
        <v>5.4</v>
      </c>
      <c r="H579" s="14">
        <v>320.8</v>
      </c>
      <c r="I579" s="14" t="s">
        <v>83</v>
      </c>
      <c r="J579" s="12"/>
    </row>
    <row r="580" spans="1:10" s="3" customFormat="1" ht="12">
      <c r="B580" s="74" t="s">
        <v>245</v>
      </c>
      <c r="C580" s="75"/>
      <c r="D580" s="56" t="s">
        <v>94</v>
      </c>
      <c r="E580" s="14">
        <v>18.5</v>
      </c>
      <c r="F580" s="14">
        <v>26.1</v>
      </c>
      <c r="G580" s="14">
        <v>3</v>
      </c>
      <c r="H580" s="14">
        <v>321</v>
      </c>
      <c r="I580" s="14" t="s">
        <v>183</v>
      </c>
    </row>
    <row r="581" spans="1:10" s="3" customFormat="1" ht="12">
      <c r="B581" s="74" t="s">
        <v>246</v>
      </c>
      <c r="C581" s="75"/>
      <c r="D581" s="22">
        <v>200</v>
      </c>
      <c r="E581" s="14">
        <v>0.6</v>
      </c>
      <c r="F581" s="14">
        <v>0.2</v>
      </c>
      <c r="G581" s="14">
        <v>27</v>
      </c>
      <c r="H581" s="14">
        <v>111</v>
      </c>
      <c r="I581" s="14" t="s">
        <v>113</v>
      </c>
    </row>
    <row r="582" spans="1:10" s="3" customFormat="1" ht="12">
      <c r="B582" s="74" t="s">
        <v>22</v>
      </c>
      <c r="C582" s="75"/>
      <c r="D582" s="13" t="s">
        <v>125</v>
      </c>
      <c r="E582" s="14">
        <v>4.5</v>
      </c>
      <c r="F582" s="14">
        <v>0.6</v>
      </c>
      <c r="G582" s="14">
        <v>28.8</v>
      </c>
      <c r="H582" s="14">
        <v>138</v>
      </c>
      <c r="I582" s="14" t="s">
        <v>255</v>
      </c>
    </row>
    <row r="583" spans="1:10" s="3" customFormat="1" ht="12">
      <c r="B583" s="74" t="s">
        <v>62</v>
      </c>
      <c r="C583" s="75"/>
      <c r="D583" s="13" t="s">
        <v>125</v>
      </c>
      <c r="E583" s="14">
        <v>5.2</v>
      </c>
      <c r="F583" s="14">
        <v>0.8</v>
      </c>
      <c r="G583" s="14">
        <v>32.799999999999997</v>
      </c>
      <c r="H583" s="14">
        <v>160</v>
      </c>
      <c r="I583" s="14" t="s">
        <v>270</v>
      </c>
    </row>
    <row r="584" spans="1:10" s="3" customFormat="1" ht="12">
      <c r="A584" s="84" t="s">
        <v>46</v>
      </c>
      <c r="B584" s="84"/>
      <c r="C584" s="84"/>
      <c r="D584" s="84"/>
      <c r="E584" s="17">
        <f>SUM(E577:E583)</f>
        <v>44.220000000000006</v>
      </c>
      <c r="F584" s="17">
        <f>SUM(F577:F583)</f>
        <v>49.62</v>
      </c>
      <c r="G584" s="17">
        <f>SUM(G577:G583)</f>
        <v>122.1</v>
      </c>
      <c r="H584" s="17">
        <f>SUM(H577:H583)</f>
        <v>1297.8</v>
      </c>
      <c r="I584" s="14"/>
      <c r="J584" s="18"/>
    </row>
    <row r="585" spans="1:10" s="3" customFormat="1" ht="12">
      <c r="A585" s="7" t="s">
        <v>47</v>
      </c>
      <c r="B585" s="70"/>
      <c r="C585" s="71"/>
      <c r="D585" s="8"/>
      <c r="E585" s="8"/>
      <c r="F585" s="8"/>
      <c r="G585" s="8"/>
      <c r="H585" s="8"/>
      <c r="I585" s="9"/>
    </row>
    <row r="586" spans="1:10" s="3" customFormat="1" ht="12">
      <c r="B586" s="74" t="s">
        <v>52</v>
      </c>
      <c r="C586" s="75"/>
      <c r="D586" s="13">
        <v>200</v>
      </c>
      <c r="E586" s="14">
        <v>3</v>
      </c>
      <c r="F586" s="14">
        <v>1</v>
      </c>
      <c r="G586" s="14">
        <v>2</v>
      </c>
      <c r="H586" s="14">
        <v>142</v>
      </c>
      <c r="I586" s="14" t="s">
        <v>289</v>
      </c>
    </row>
    <row r="587" spans="1:10" s="3" customFormat="1" ht="12">
      <c r="B587" s="72" t="s">
        <v>247</v>
      </c>
      <c r="C587" s="73"/>
      <c r="D587" s="21">
        <v>100</v>
      </c>
      <c r="E587" s="11">
        <v>3.9</v>
      </c>
      <c r="F587" s="11">
        <v>4.2</v>
      </c>
      <c r="G587" s="11">
        <v>26.15</v>
      </c>
      <c r="H587" s="11">
        <v>158.5</v>
      </c>
      <c r="I587" s="11" t="s">
        <v>51</v>
      </c>
    </row>
    <row r="588" spans="1:10" s="3" customFormat="1" ht="12">
      <c r="A588" s="84" t="s">
        <v>54</v>
      </c>
      <c r="B588" s="84"/>
      <c r="C588" s="84"/>
      <c r="D588" s="84"/>
      <c r="E588" s="17">
        <f>SUM(E586:E587)</f>
        <v>6.9</v>
      </c>
      <c r="F588" s="17">
        <f>SUM(F586:F587)</f>
        <v>5.2</v>
      </c>
      <c r="G588" s="17">
        <f>SUM(G586:G587)</f>
        <v>28.15</v>
      </c>
      <c r="H588" s="17">
        <f>SUM(H586:H587)</f>
        <v>300.5</v>
      </c>
      <c r="I588" s="14"/>
      <c r="J588" s="18"/>
    </row>
    <row r="589" spans="1:10" s="3" customFormat="1" ht="12">
      <c r="A589" s="7" t="s">
        <v>55</v>
      </c>
      <c r="B589" s="70"/>
      <c r="C589" s="71"/>
      <c r="D589" s="8"/>
      <c r="E589" s="8"/>
      <c r="F589" s="8"/>
      <c r="G589" s="8"/>
      <c r="H589" s="8"/>
      <c r="I589" s="9"/>
    </row>
    <row r="590" spans="1:10" s="3" customFormat="1" ht="12">
      <c r="B590" s="74" t="s">
        <v>248</v>
      </c>
      <c r="C590" s="75"/>
      <c r="D590" s="22" t="s">
        <v>249</v>
      </c>
      <c r="E590" s="14">
        <v>28.6</v>
      </c>
      <c r="F590" s="14">
        <v>22.4</v>
      </c>
      <c r="G590" s="14">
        <v>17.899999999999999</v>
      </c>
      <c r="H590" s="14">
        <v>388</v>
      </c>
      <c r="I590" s="14" t="s">
        <v>290</v>
      </c>
    </row>
    <row r="591" spans="1:10" s="3" customFormat="1" ht="12">
      <c r="B591" s="74" t="s">
        <v>77</v>
      </c>
      <c r="C591" s="75"/>
      <c r="D591" s="13" t="s">
        <v>28</v>
      </c>
      <c r="E591" s="14">
        <v>0.1</v>
      </c>
      <c r="F591" s="14"/>
      <c r="G591" s="14">
        <v>9.1</v>
      </c>
      <c r="H591" s="14">
        <v>35</v>
      </c>
      <c r="I591" s="14" t="s">
        <v>92</v>
      </c>
    </row>
    <row r="592" spans="1:10" s="3" customFormat="1" ht="12">
      <c r="B592" s="74" t="s">
        <v>22</v>
      </c>
      <c r="C592" s="75"/>
      <c r="D592" s="22">
        <v>30</v>
      </c>
      <c r="E592" s="14">
        <v>2.25</v>
      </c>
      <c r="F592" s="14">
        <v>0.3</v>
      </c>
      <c r="G592" s="14">
        <v>14.4</v>
      </c>
      <c r="H592" s="14">
        <v>69</v>
      </c>
      <c r="I592" s="14" t="s">
        <v>255</v>
      </c>
    </row>
    <row r="593" spans="1:10" s="3" customFormat="1" ht="12">
      <c r="B593" s="74" t="s">
        <v>62</v>
      </c>
      <c r="C593" s="75"/>
      <c r="D593" s="22">
        <v>30</v>
      </c>
      <c r="E593" s="14">
        <v>1.95</v>
      </c>
      <c r="F593" s="14">
        <v>0.3</v>
      </c>
      <c r="G593" s="14">
        <v>12.3</v>
      </c>
      <c r="H593" s="14">
        <v>60</v>
      </c>
      <c r="I593" s="14" t="s">
        <v>270</v>
      </c>
    </row>
    <row r="594" spans="1:10" s="3" customFormat="1" ht="12">
      <c r="B594" s="74" t="s">
        <v>21</v>
      </c>
      <c r="C594" s="76"/>
      <c r="D594" s="16" t="s">
        <v>61</v>
      </c>
      <c r="E594" s="14">
        <v>0.05</v>
      </c>
      <c r="F594" s="14">
        <v>8.25</v>
      </c>
      <c r="G594" s="14">
        <v>0.08</v>
      </c>
      <c r="H594" s="14">
        <v>74.8</v>
      </c>
      <c r="I594" s="14" t="s">
        <v>256</v>
      </c>
    </row>
    <row r="595" spans="1:10" s="3" customFormat="1" ht="12">
      <c r="A595" s="84" t="s">
        <v>63</v>
      </c>
      <c r="B595" s="84"/>
      <c r="C595" s="84"/>
      <c r="D595" s="84"/>
      <c r="E595" s="17">
        <f>SUM(E590:E594)</f>
        <v>32.950000000000003</v>
      </c>
      <c r="F595" s="17">
        <f>SUM(F590:F594)</f>
        <v>31.25</v>
      </c>
      <c r="G595" s="17">
        <f>SUM(G590:G594)</f>
        <v>53.78</v>
      </c>
      <c r="H595" s="17">
        <f>SUM(H590:H594)</f>
        <v>626.79999999999995</v>
      </c>
      <c r="I595" s="14"/>
      <c r="J595" s="18"/>
    </row>
    <row r="596" spans="1:10" s="3" customFormat="1" ht="12">
      <c r="A596" s="7" t="s">
        <v>64</v>
      </c>
      <c r="B596" s="70"/>
      <c r="C596" s="71"/>
      <c r="D596" s="8"/>
      <c r="E596" s="8"/>
      <c r="F596" s="8"/>
      <c r="G596" s="8"/>
      <c r="H596" s="8"/>
      <c r="I596" s="9"/>
    </row>
    <row r="597" spans="1:10" s="3" customFormat="1" ht="12">
      <c r="A597" s="19"/>
      <c r="B597" s="74" t="s">
        <v>29</v>
      </c>
      <c r="C597" s="75"/>
      <c r="D597" s="22">
        <v>12</v>
      </c>
      <c r="E597" s="14">
        <v>2</v>
      </c>
      <c r="F597" s="14">
        <v>2.5</v>
      </c>
      <c r="G597" s="14">
        <v>16</v>
      </c>
      <c r="H597" s="14">
        <v>31</v>
      </c>
      <c r="I597" s="9"/>
    </row>
    <row r="598" spans="1:10" s="3" customFormat="1" ht="12">
      <c r="B598" s="74" t="s">
        <v>23</v>
      </c>
      <c r="C598" s="75"/>
      <c r="D598" s="22">
        <v>200</v>
      </c>
      <c r="E598" s="14">
        <v>0.1</v>
      </c>
      <c r="F598" s="14"/>
      <c r="G598" s="14">
        <v>9.1</v>
      </c>
      <c r="H598" s="14">
        <v>35</v>
      </c>
      <c r="I598" s="14" t="s">
        <v>286</v>
      </c>
    </row>
    <row r="599" spans="1:10" s="3" customFormat="1" ht="12">
      <c r="A599" s="84" t="s">
        <v>68</v>
      </c>
      <c r="B599" s="84"/>
      <c r="C599" s="84"/>
      <c r="D599" s="84"/>
      <c r="E599" s="14">
        <f>SUM(E597:E598)</f>
        <v>2.1</v>
      </c>
      <c r="F599" s="14">
        <f>SUM(F597:F598)</f>
        <v>2.5</v>
      </c>
      <c r="G599" s="14">
        <f>SUM(G597:G598)</f>
        <v>25.1</v>
      </c>
      <c r="H599" s="14">
        <f>SUM(H597:H598)</f>
        <v>66</v>
      </c>
      <c r="I599" s="14"/>
      <c r="J599" s="26"/>
    </row>
    <row r="600" spans="1:10" s="3" customFormat="1" ht="12">
      <c r="A600" s="84" t="s">
        <v>69</v>
      </c>
      <c r="B600" s="84"/>
      <c r="C600" s="84"/>
      <c r="D600" s="84"/>
      <c r="E600" s="17">
        <f>E570+E575+E584+E588+E595+E599</f>
        <v>109.91000000000001</v>
      </c>
      <c r="F600" s="17">
        <f>F570+F575+F584+F588+F595+F599</f>
        <v>116.22</v>
      </c>
      <c r="G600" s="17">
        <f>G570+G575+G584+G588+G595+G599</f>
        <v>377.98</v>
      </c>
      <c r="H600" s="17">
        <f>H570+H575+H584+H588+H595+H599</f>
        <v>3229.6000000000004</v>
      </c>
      <c r="I600" s="14"/>
    </row>
    <row r="601" spans="1:10" s="3" customFormat="1" ht="12"/>
    <row r="602" spans="1:10" s="3" customFormat="1" ht="12">
      <c r="A602" s="32"/>
      <c r="B602" s="103"/>
      <c r="C602" s="103"/>
      <c r="F602" s="32"/>
    </row>
    <row r="608" spans="1:10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7" ht="15" customHeight="1"/>
    <row r="619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30" ht="15" customHeight="1"/>
    <row r="631" ht="15" customHeight="1"/>
    <row r="632" ht="15" customHeight="1"/>
    <row r="633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3" ht="15" customHeight="1"/>
    <row r="644" ht="15" customHeight="1"/>
    <row r="645" ht="15" customHeight="1"/>
    <row r="650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60" ht="15" customHeight="1"/>
    <row r="662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2" ht="15" customHeight="1"/>
    <row r="673" ht="15" customHeight="1"/>
    <row r="674" ht="15" customHeight="1"/>
    <row r="675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7" ht="15" customHeight="1"/>
    <row r="688" ht="15" customHeight="1"/>
    <row r="693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6" ht="15" customHeight="1"/>
    <row r="718" ht="15" customHeight="1"/>
    <row r="719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30" ht="15" customHeight="1"/>
    <row r="731" ht="15" customHeight="1"/>
    <row r="732" ht="15" customHeight="1"/>
    <row r="737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7" ht="15" customHeight="1"/>
    <row r="748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9" ht="15" customHeight="1"/>
    <row r="761" ht="15" customHeight="1"/>
    <row r="762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3" ht="15" customHeight="1"/>
    <row r="774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8" ht="15" customHeight="1"/>
    <row r="789" ht="15" customHeight="1"/>
    <row r="790" ht="15" customHeight="1"/>
    <row r="792" ht="15" customHeight="1"/>
    <row r="793" ht="15" customHeight="1"/>
    <row r="794" ht="25.5" customHeight="1"/>
    <row r="795" ht="15" customHeight="1"/>
    <row r="796" ht="15" customHeight="1"/>
    <row r="797" ht="15" customHeight="1"/>
    <row r="798" ht="15" customHeight="1"/>
    <row r="799" ht="15" customHeight="1"/>
    <row r="801" ht="15" customHeight="1"/>
    <row r="802" ht="15" customHeight="1"/>
    <row r="803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2" ht="15" customHeight="1"/>
    <row r="813" ht="15" customHeight="1"/>
    <row r="814" ht="15" customHeight="1"/>
    <row r="822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2" ht="15" customHeight="1"/>
    <row r="834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5" ht="24" customHeight="1"/>
    <row r="846" ht="15" customHeight="1"/>
    <row r="847" ht="15" customHeight="1"/>
    <row r="848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61" ht="15" customHeight="1"/>
    <row r="862" ht="15" customHeight="1"/>
    <row r="867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90" ht="15" customHeight="1"/>
    <row r="891" ht="15" customHeight="1"/>
    <row r="892" ht="15" customHeight="1"/>
    <row r="893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2" ht="15" customHeight="1"/>
    <row r="904" ht="15" customHeight="1"/>
    <row r="905" ht="15" customHeight="1"/>
    <row r="910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1" ht="15" customHeight="1"/>
    <row r="923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3" ht="15" customHeight="1"/>
    <row r="934" ht="15" customHeight="1"/>
    <row r="935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7" ht="15" customHeight="1"/>
    <row r="948" ht="15" customHeight="1"/>
    <row r="953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2" ht="15" customHeight="1"/>
    <row r="964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5" ht="15" customHeight="1"/>
    <row r="976" ht="15" customHeight="1"/>
    <row r="977" ht="15" customHeight="1"/>
    <row r="978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8" ht="15" customHeight="1"/>
    <row r="989" ht="15" customHeight="1"/>
    <row r="990" ht="15" customHeight="1"/>
  </sheetData>
  <mergeCells count="681">
    <mergeCell ref="B587:C587"/>
    <mergeCell ref="A588:D588"/>
    <mergeCell ref="B589:C589"/>
    <mergeCell ref="B590:C590"/>
    <mergeCell ref="B591:C591"/>
    <mergeCell ref="B592:C592"/>
    <mergeCell ref="B581:C581"/>
    <mergeCell ref="B582:C582"/>
    <mergeCell ref="B583:C583"/>
    <mergeCell ref="A584:D584"/>
    <mergeCell ref="B585:C585"/>
    <mergeCell ref="B586:C586"/>
    <mergeCell ref="A599:D599"/>
    <mergeCell ref="A600:D600"/>
    <mergeCell ref="B602:C602"/>
    <mergeCell ref="B593:C593"/>
    <mergeCell ref="B594:C594"/>
    <mergeCell ref="A595:D595"/>
    <mergeCell ref="B596:C596"/>
    <mergeCell ref="B597:C597"/>
    <mergeCell ref="B598:C598"/>
    <mergeCell ref="B577:C577"/>
    <mergeCell ref="B578:C578"/>
    <mergeCell ref="B579:C579"/>
    <mergeCell ref="B580:C580"/>
    <mergeCell ref="B569:C569"/>
    <mergeCell ref="A570:D570"/>
    <mergeCell ref="B571:C571"/>
    <mergeCell ref="B572:C572"/>
    <mergeCell ref="B573:C573"/>
    <mergeCell ref="B574:C574"/>
    <mergeCell ref="A575:D575"/>
    <mergeCell ref="B576:C576"/>
    <mergeCell ref="B564:C564"/>
    <mergeCell ref="B565:C565"/>
    <mergeCell ref="B566:C566"/>
    <mergeCell ref="B567:C567"/>
    <mergeCell ref="B568:C568"/>
    <mergeCell ref="B560:C560"/>
    <mergeCell ref="G560:I560"/>
    <mergeCell ref="D561:F561"/>
    <mergeCell ref="G561:H561"/>
    <mergeCell ref="I561:K561"/>
    <mergeCell ref="A562:A563"/>
    <mergeCell ref="B562:C563"/>
    <mergeCell ref="D562:D563"/>
    <mergeCell ref="E562:G562"/>
    <mergeCell ref="H562:H563"/>
    <mergeCell ref="B554:C554"/>
    <mergeCell ref="B555:C555"/>
    <mergeCell ref="A556:D556"/>
    <mergeCell ref="A557:D557"/>
    <mergeCell ref="G558:I558"/>
    <mergeCell ref="B559:C559"/>
    <mergeCell ref="G559:I559"/>
    <mergeCell ref="I562:I563"/>
    <mergeCell ref="B548:C548"/>
    <mergeCell ref="B549:C549"/>
    <mergeCell ref="B550:C550"/>
    <mergeCell ref="B551:C551"/>
    <mergeCell ref="A552:D552"/>
    <mergeCell ref="B553:C553"/>
    <mergeCell ref="B542:C542"/>
    <mergeCell ref="B543:C543"/>
    <mergeCell ref="A544:D544"/>
    <mergeCell ref="B545:C545"/>
    <mergeCell ref="B546:C546"/>
    <mergeCell ref="B547:C547"/>
    <mergeCell ref="B535:C535"/>
    <mergeCell ref="B537:C537"/>
    <mergeCell ref="B538:C538"/>
    <mergeCell ref="B539:C539"/>
    <mergeCell ref="A540:D540"/>
    <mergeCell ref="B541:C541"/>
    <mergeCell ref="B529:C529"/>
    <mergeCell ref="B530:C530"/>
    <mergeCell ref="A531:D531"/>
    <mergeCell ref="B532:C532"/>
    <mergeCell ref="B533:C533"/>
    <mergeCell ref="B534:C534"/>
    <mergeCell ref="B536:C536"/>
    <mergeCell ref="B523:C523"/>
    <mergeCell ref="B524:C524"/>
    <mergeCell ref="B525:C525"/>
    <mergeCell ref="A526:D526"/>
    <mergeCell ref="B527:C527"/>
    <mergeCell ref="B528:C528"/>
    <mergeCell ref="D519:F519"/>
    <mergeCell ref="G519:H519"/>
    <mergeCell ref="I519:K519"/>
    <mergeCell ref="B520:C520"/>
    <mergeCell ref="B521:C521"/>
    <mergeCell ref="B522:C522"/>
    <mergeCell ref="E515:I515"/>
    <mergeCell ref="G516:I516"/>
    <mergeCell ref="B517:C517"/>
    <mergeCell ref="G517:I517"/>
    <mergeCell ref="B518:C518"/>
    <mergeCell ref="G518:I518"/>
    <mergeCell ref="A509:D509"/>
    <mergeCell ref="B510:C510"/>
    <mergeCell ref="B511:C511"/>
    <mergeCell ref="B512:C512"/>
    <mergeCell ref="A513:D513"/>
    <mergeCell ref="A514:D514"/>
    <mergeCell ref="B503:C503"/>
    <mergeCell ref="B504:C504"/>
    <mergeCell ref="B505:C505"/>
    <mergeCell ref="B506:C506"/>
    <mergeCell ref="B507:C507"/>
    <mergeCell ref="B508:C508"/>
    <mergeCell ref="B497:C497"/>
    <mergeCell ref="A498:D498"/>
    <mergeCell ref="B499:C499"/>
    <mergeCell ref="B500:C500"/>
    <mergeCell ref="B501:C501"/>
    <mergeCell ref="A502:D502"/>
    <mergeCell ref="B491:C491"/>
    <mergeCell ref="B492:C492"/>
    <mergeCell ref="B493:C493"/>
    <mergeCell ref="B494:C494"/>
    <mergeCell ref="B495:C495"/>
    <mergeCell ref="B496:C496"/>
    <mergeCell ref="A485:D485"/>
    <mergeCell ref="B486:C486"/>
    <mergeCell ref="B487:C487"/>
    <mergeCell ref="B488:C488"/>
    <mergeCell ref="B489:C489"/>
    <mergeCell ref="A490:D490"/>
    <mergeCell ref="B479:C479"/>
    <mergeCell ref="B480:C480"/>
    <mergeCell ref="B481:C481"/>
    <mergeCell ref="B482:C482"/>
    <mergeCell ref="B483:C483"/>
    <mergeCell ref="B484:C484"/>
    <mergeCell ref="A477:A478"/>
    <mergeCell ref="B477:C478"/>
    <mergeCell ref="D477:D478"/>
    <mergeCell ref="E477:G477"/>
    <mergeCell ref="H477:H478"/>
    <mergeCell ref="I477:I478"/>
    <mergeCell ref="G473:I473"/>
    <mergeCell ref="B474:C474"/>
    <mergeCell ref="G474:I474"/>
    <mergeCell ref="B475:C475"/>
    <mergeCell ref="G475:I475"/>
    <mergeCell ref="D476:F476"/>
    <mergeCell ref="G476:H476"/>
    <mergeCell ref="A467:D467"/>
    <mergeCell ref="B468:C468"/>
    <mergeCell ref="B469:C469"/>
    <mergeCell ref="B470:C470"/>
    <mergeCell ref="A471:D471"/>
    <mergeCell ref="A472:D472"/>
    <mergeCell ref="B461:C461"/>
    <mergeCell ref="B462:C462"/>
    <mergeCell ref="B463:C463"/>
    <mergeCell ref="B464:C464"/>
    <mergeCell ref="B465:C465"/>
    <mergeCell ref="B466:C466"/>
    <mergeCell ref="A455:D455"/>
    <mergeCell ref="B456:C456"/>
    <mergeCell ref="B457:C457"/>
    <mergeCell ref="B458:C458"/>
    <mergeCell ref="A459:D459"/>
    <mergeCell ref="B460:C460"/>
    <mergeCell ref="B449:C449"/>
    <mergeCell ref="B450:C450"/>
    <mergeCell ref="B451:C451"/>
    <mergeCell ref="B452:C452"/>
    <mergeCell ref="B453:C453"/>
    <mergeCell ref="B454:C454"/>
    <mergeCell ref="A443:D443"/>
    <mergeCell ref="B444:C444"/>
    <mergeCell ref="B445:C445"/>
    <mergeCell ref="A446:D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33:C433"/>
    <mergeCell ref="G433:I433"/>
    <mergeCell ref="D434:F434"/>
    <mergeCell ref="G434:H434"/>
    <mergeCell ref="A435:A436"/>
    <mergeCell ref="B435:C436"/>
    <mergeCell ref="D435:D436"/>
    <mergeCell ref="E435:G435"/>
    <mergeCell ref="H435:H436"/>
    <mergeCell ref="I435:I436"/>
    <mergeCell ref="B427:C427"/>
    <mergeCell ref="B428:C428"/>
    <mergeCell ref="A429:D429"/>
    <mergeCell ref="A430:D430"/>
    <mergeCell ref="G431:I431"/>
    <mergeCell ref="B432:C432"/>
    <mergeCell ref="G432:I432"/>
    <mergeCell ref="B421:C421"/>
    <mergeCell ref="B422:C422"/>
    <mergeCell ref="B423:C423"/>
    <mergeCell ref="B424:C424"/>
    <mergeCell ref="A425:D425"/>
    <mergeCell ref="B426:C426"/>
    <mergeCell ref="B415:C415"/>
    <mergeCell ref="B416:C416"/>
    <mergeCell ref="A417:D417"/>
    <mergeCell ref="B418:C418"/>
    <mergeCell ref="B419:C419"/>
    <mergeCell ref="B420:C420"/>
    <mergeCell ref="B409:C409"/>
    <mergeCell ref="B410:C410"/>
    <mergeCell ref="B411:C411"/>
    <mergeCell ref="A412:D412"/>
    <mergeCell ref="B413:C413"/>
    <mergeCell ref="B414:C414"/>
    <mergeCell ref="A403:D403"/>
    <mergeCell ref="B404:C404"/>
    <mergeCell ref="B405:C405"/>
    <mergeCell ref="B406:C406"/>
    <mergeCell ref="B407:C407"/>
    <mergeCell ref="B408:C408"/>
    <mergeCell ref="B397:C397"/>
    <mergeCell ref="B398:C398"/>
    <mergeCell ref="A399:D399"/>
    <mergeCell ref="B400:C400"/>
    <mergeCell ref="B401:C401"/>
    <mergeCell ref="B402:C402"/>
    <mergeCell ref="D392:F392"/>
    <mergeCell ref="G392:H392"/>
    <mergeCell ref="B393:C393"/>
    <mergeCell ref="B394:C394"/>
    <mergeCell ref="B395:C395"/>
    <mergeCell ref="B396:C396"/>
    <mergeCell ref="A387:D387"/>
    <mergeCell ref="E388:I388"/>
    <mergeCell ref="G389:I389"/>
    <mergeCell ref="B390:C390"/>
    <mergeCell ref="G390:I390"/>
    <mergeCell ref="B391:C391"/>
    <mergeCell ref="G391:I391"/>
    <mergeCell ref="B381:C381"/>
    <mergeCell ref="A382:D382"/>
    <mergeCell ref="B383:C383"/>
    <mergeCell ref="B384:C384"/>
    <mergeCell ref="B385:C385"/>
    <mergeCell ref="A386:D386"/>
    <mergeCell ref="B375:C375"/>
    <mergeCell ref="B376:C376"/>
    <mergeCell ref="B377:C377"/>
    <mergeCell ref="B378:C378"/>
    <mergeCell ref="B379:C379"/>
    <mergeCell ref="B380:C380"/>
    <mergeCell ref="B369:C369"/>
    <mergeCell ref="A370:D370"/>
    <mergeCell ref="B371:C371"/>
    <mergeCell ref="B372:C372"/>
    <mergeCell ref="B373:C373"/>
    <mergeCell ref="A374:D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A359:D359"/>
    <mergeCell ref="B360:C360"/>
    <mergeCell ref="B361:C361"/>
    <mergeCell ref="A362:D362"/>
    <mergeCell ref="D352:F352"/>
    <mergeCell ref="G352:H352"/>
    <mergeCell ref="B353:C353"/>
    <mergeCell ref="B354:C354"/>
    <mergeCell ref="B355:C355"/>
    <mergeCell ref="B356:C356"/>
    <mergeCell ref="A347:D347"/>
    <mergeCell ref="E348:I348"/>
    <mergeCell ref="G349:I349"/>
    <mergeCell ref="B350:C350"/>
    <mergeCell ref="G350:I350"/>
    <mergeCell ref="B351:C351"/>
    <mergeCell ref="G351:I351"/>
    <mergeCell ref="B340:C340"/>
    <mergeCell ref="B342:C342"/>
    <mergeCell ref="A343:D343"/>
    <mergeCell ref="B344:C344"/>
    <mergeCell ref="B345:C345"/>
    <mergeCell ref="A346:D346"/>
    <mergeCell ref="B341:C341"/>
    <mergeCell ref="B334:C334"/>
    <mergeCell ref="A335:D335"/>
    <mergeCell ref="B336:C336"/>
    <mergeCell ref="B337:C337"/>
    <mergeCell ref="B338:C338"/>
    <mergeCell ref="B339:C339"/>
    <mergeCell ref="B328:C328"/>
    <mergeCell ref="B329:C329"/>
    <mergeCell ref="B330:C330"/>
    <mergeCell ref="A331:D331"/>
    <mergeCell ref="B332:C332"/>
    <mergeCell ref="B333:C333"/>
    <mergeCell ref="A322:D322"/>
    <mergeCell ref="B323:C323"/>
    <mergeCell ref="B324:C324"/>
    <mergeCell ref="B325:C325"/>
    <mergeCell ref="B326:C326"/>
    <mergeCell ref="B327:C327"/>
    <mergeCell ref="B316:C316"/>
    <mergeCell ref="B317:C317"/>
    <mergeCell ref="A318:D318"/>
    <mergeCell ref="B319:C319"/>
    <mergeCell ref="B320:C320"/>
    <mergeCell ref="B321:C321"/>
    <mergeCell ref="D311:F311"/>
    <mergeCell ref="G311:H311"/>
    <mergeCell ref="B312:C312"/>
    <mergeCell ref="B313:C313"/>
    <mergeCell ref="B314:C314"/>
    <mergeCell ref="B315:C315"/>
    <mergeCell ref="E307:I307"/>
    <mergeCell ref="G308:I308"/>
    <mergeCell ref="B309:C309"/>
    <mergeCell ref="G309:I309"/>
    <mergeCell ref="B310:C310"/>
    <mergeCell ref="G310:I310"/>
    <mergeCell ref="A301:D301"/>
    <mergeCell ref="B302:C302"/>
    <mergeCell ref="B303:C303"/>
    <mergeCell ref="B304:C304"/>
    <mergeCell ref="A305:D305"/>
    <mergeCell ref="A306:D306"/>
    <mergeCell ref="B295:C295"/>
    <mergeCell ref="B296:C296"/>
    <mergeCell ref="B297:C297"/>
    <mergeCell ref="B298:C298"/>
    <mergeCell ref="B299:C299"/>
    <mergeCell ref="B300:C300"/>
    <mergeCell ref="A289:D289"/>
    <mergeCell ref="B290:C290"/>
    <mergeCell ref="B291:C291"/>
    <mergeCell ref="B292:C292"/>
    <mergeCell ref="B293:C293"/>
    <mergeCell ref="A294:D294"/>
    <mergeCell ref="B283:C283"/>
    <mergeCell ref="B284:C284"/>
    <mergeCell ref="B285:C285"/>
    <mergeCell ref="B286:C286"/>
    <mergeCell ref="B287:C287"/>
    <mergeCell ref="B288:C288"/>
    <mergeCell ref="A276:D276"/>
    <mergeCell ref="B277:C277"/>
    <mergeCell ref="B279:C279"/>
    <mergeCell ref="A280:D280"/>
    <mergeCell ref="B281:C281"/>
    <mergeCell ref="B282:C282"/>
    <mergeCell ref="B270:C270"/>
    <mergeCell ref="B271:C271"/>
    <mergeCell ref="B272:C272"/>
    <mergeCell ref="B273:C273"/>
    <mergeCell ref="B274:C274"/>
    <mergeCell ref="B275:C275"/>
    <mergeCell ref="B266:C266"/>
    <mergeCell ref="G266:I266"/>
    <mergeCell ref="D267:F267"/>
    <mergeCell ref="H267:J267"/>
    <mergeCell ref="A268:A269"/>
    <mergeCell ref="B268:C269"/>
    <mergeCell ref="D268:D269"/>
    <mergeCell ref="E268:G268"/>
    <mergeCell ref="H268:H269"/>
    <mergeCell ref="I268:I269"/>
    <mergeCell ref="B261:C261"/>
    <mergeCell ref="A262:D262"/>
    <mergeCell ref="A263:D263"/>
    <mergeCell ref="G264:I264"/>
    <mergeCell ref="B265:C265"/>
    <mergeCell ref="G265:I265"/>
    <mergeCell ref="B255:C255"/>
    <mergeCell ref="B256:C256"/>
    <mergeCell ref="B257:C257"/>
    <mergeCell ref="A258:D258"/>
    <mergeCell ref="B259:C259"/>
    <mergeCell ref="B260:C260"/>
    <mergeCell ref="B249:C249"/>
    <mergeCell ref="A250:D250"/>
    <mergeCell ref="B251:C251"/>
    <mergeCell ref="B252:C252"/>
    <mergeCell ref="B253:C253"/>
    <mergeCell ref="B254:C254"/>
    <mergeCell ref="B243:C243"/>
    <mergeCell ref="B244:C244"/>
    <mergeCell ref="A245:D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A232:D232"/>
    <mergeCell ref="B233:C233"/>
    <mergeCell ref="B234:C234"/>
    <mergeCell ref="B235:C235"/>
    <mergeCell ref="A236:D236"/>
    <mergeCell ref="I224:I225"/>
    <mergeCell ref="B226:C226"/>
    <mergeCell ref="B227:C227"/>
    <mergeCell ref="B228:C228"/>
    <mergeCell ref="B229:C229"/>
    <mergeCell ref="B230:C230"/>
    <mergeCell ref="D223:F223"/>
    <mergeCell ref="G223:H223"/>
    <mergeCell ref="A224:A225"/>
    <mergeCell ref="B224:C225"/>
    <mergeCell ref="D224:D225"/>
    <mergeCell ref="E224:G224"/>
    <mergeCell ref="H224:H225"/>
    <mergeCell ref="A218:D218"/>
    <mergeCell ref="A219:D219"/>
    <mergeCell ref="G220:I220"/>
    <mergeCell ref="B221:C221"/>
    <mergeCell ref="G221:I221"/>
    <mergeCell ref="B222:C222"/>
    <mergeCell ref="G222:I222"/>
    <mergeCell ref="B212:C212"/>
    <mergeCell ref="B213:C213"/>
    <mergeCell ref="A214:D214"/>
    <mergeCell ref="B215:C215"/>
    <mergeCell ref="B216:C216"/>
    <mergeCell ref="B217:C217"/>
    <mergeCell ref="A206:D206"/>
    <mergeCell ref="B207:C207"/>
    <mergeCell ref="B208:C208"/>
    <mergeCell ref="B209:C209"/>
    <mergeCell ref="B210:C210"/>
    <mergeCell ref="B211:C211"/>
    <mergeCell ref="B200:C200"/>
    <mergeCell ref="A201:D201"/>
    <mergeCell ref="B202:C202"/>
    <mergeCell ref="B203:C203"/>
    <mergeCell ref="B204:C204"/>
    <mergeCell ref="B205:C205"/>
    <mergeCell ref="B193:C193"/>
    <mergeCell ref="B194:C194"/>
    <mergeCell ref="B195:C195"/>
    <mergeCell ref="B196:C196"/>
    <mergeCell ref="B198:C198"/>
    <mergeCell ref="B199:C199"/>
    <mergeCell ref="B187:C187"/>
    <mergeCell ref="A188:D188"/>
    <mergeCell ref="B189:C189"/>
    <mergeCell ref="B190:C190"/>
    <mergeCell ref="B191:C191"/>
    <mergeCell ref="A192:D192"/>
    <mergeCell ref="B197:C197"/>
    <mergeCell ref="I180:I181"/>
    <mergeCell ref="B182:C182"/>
    <mergeCell ref="B183:C183"/>
    <mergeCell ref="B184:C184"/>
    <mergeCell ref="B185:C185"/>
    <mergeCell ref="B186:C186"/>
    <mergeCell ref="D179:F179"/>
    <mergeCell ref="G179:H179"/>
    <mergeCell ref="A180:A181"/>
    <mergeCell ref="B180:C181"/>
    <mergeCell ref="D180:D181"/>
    <mergeCell ref="E180:G180"/>
    <mergeCell ref="H180:H181"/>
    <mergeCell ref="A175:D175"/>
    <mergeCell ref="G176:I176"/>
    <mergeCell ref="B177:C177"/>
    <mergeCell ref="G177:I177"/>
    <mergeCell ref="B178:C178"/>
    <mergeCell ref="G178:I178"/>
    <mergeCell ref="B169:C169"/>
    <mergeCell ref="B170:C170"/>
    <mergeCell ref="A171:D171"/>
    <mergeCell ref="B172:C172"/>
    <mergeCell ref="B173:C173"/>
    <mergeCell ref="A174:D174"/>
    <mergeCell ref="A163:D163"/>
    <mergeCell ref="B164:C164"/>
    <mergeCell ref="B165:C165"/>
    <mergeCell ref="B166:C166"/>
    <mergeCell ref="B167:C167"/>
    <mergeCell ref="B168:C168"/>
    <mergeCell ref="B157:C157"/>
    <mergeCell ref="A158:D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A145:D145"/>
    <mergeCell ref="B146:C146"/>
    <mergeCell ref="B147:C147"/>
    <mergeCell ref="B148:C148"/>
    <mergeCell ref="A149:D149"/>
    <mergeCell ref="B150:C150"/>
    <mergeCell ref="I138:I139"/>
    <mergeCell ref="B140:C140"/>
    <mergeCell ref="B141:C141"/>
    <mergeCell ref="B142:C142"/>
    <mergeCell ref="B143:C143"/>
    <mergeCell ref="B144:C144"/>
    <mergeCell ref="D137:F137"/>
    <mergeCell ref="G137:H137"/>
    <mergeCell ref="A138:A139"/>
    <mergeCell ref="B138:C139"/>
    <mergeCell ref="D138:D139"/>
    <mergeCell ref="E138:G138"/>
    <mergeCell ref="H138:H139"/>
    <mergeCell ref="A132:D132"/>
    <mergeCell ref="A133:D133"/>
    <mergeCell ref="G134:I134"/>
    <mergeCell ref="B135:C135"/>
    <mergeCell ref="G135:I135"/>
    <mergeCell ref="B136:C136"/>
    <mergeCell ref="G136:I136"/>
    <mergeCell ref="B126:C126"/>
    <mergeCell ref="B127:C127"/>
    <mergeCell ref="A128:D128"/>
    <mergeCell ref="B129:C129"/>
    <mergeCell ref="B130:C130"/>
    <mergeCell ref="B131:C131"/>
    <mergeCell ref="A120:D120"/>
    <mergeCell ref="B121:C121"/>
    <mergeCell ref="B122:C122"/>
    <mergeCell ref="B123:C123"/>
    <mergeCell ref="B124:C124"/>
    <mergeCell ref="B125:C125"/>
    <mergeCell ref="B114:C114"/>
    <mergeCell ref="B115:C115"/>
    <mergeCell ref="A116:D116"/>
    <mergeCell ref="B117:C117"/>
    <mergeCell ref="B118:C118"/>
    <mergeCell ref="B119:C119"/>
    <mergeCell ref="A108:D108"/>
    <mergeCell ref="B109:C109"/>
    <mergeCell ref="B110:C110"/>
    <mergeCell ref="B111:C111"/>
    <mergeCell ref="B112:C112"/>
    <mergeCell ref="B113:C113"/>
    <mergeCell ref="B102:C102"/>
    <mergeCell ref="B103:C103"/>
    <mergeCell ref="A104:D104"/>
    <mergeCell ref="B105:C105"/>
    <mergeCell ref="B106:C106"/>
    <mergeCell ref="B107:C107"/>
    <mergeCell ref="I95:I96"/>
    <mergeCell ref="B97:C97"/>
    <mergeCell ref="B98:C98"/>
    <mergeCell ref="B99:C99"/>
    <mergeCell ref="B100:C100"/>
    <mergeCell ref="B101:C101"/>
    <mergeCell ref="D94:F94"/>
    <mergeCell ref="G94:H94"/>
    <mergeCell ref="A95:A96"/>
    <mergeCell ref="B95:C96"/>
    <mergeCell ref="D95:D96"/>
    <mergeCell ref="E95:G95"/>
    <mergeCell ref="H95:H96"/>
    <mergeCell ref="A90:D90"/>
    <mergeCell ref="G91:I91"/>
    <mergeCell ref="B92:C92"/>
    <mergeCell ref="G92:I92"/>
    <mergeCell ref="B93:C93"/>
    <mergeCell ref="G93:I93"/>
    <mergeCell ref="B84:C84"/>
    <mergeCell ref="A85:D85"/>
    <mergeCell ref="B86:C86"/>
    <mergeCell ref="B87:C87"/>
    <mergeCell ref="B88:C88"/>
    <mergeCell ref="A89:D89"/>
    <mergeCell ref="A78:D78"/>
    <mergeCell ref="B79:C79"/>
    <mergeCell ref="B80:C80"/>
    <mergeCell ref="B81:C81"/>
    <mergeCell ref="B82:C82"/>
    <mergeCell ref="B83:C83"/>
    <mergeCell ref="B72:C72"/>
    <mergeCell ref="A73:D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A60:D60"/>
    <mergeCell ref="B61:C61"/>
    <mergeCell ref="B62:C62"/>
    <mergeCell ref="B63:C63"/>
    <mergeCell ref="A64:D64"/>
    <mergeCell ref="B65:C65"/>
    <mergeCell ref="B54:C54"/>
    <mergeCell ref="B55:C55"/>
    <mergeCell ref="B56:C56"/>
    <mergeCell ref="B57:C57"/>
    <mergeCell ref="B58:C58"/>
    <mergeCell ref="B59:C59"/>
    <mergeCell ref="B50:C50"/>
    <mergeCell ref="G50:I50"/>
    <mergeCell ref="A52:A53"/>
    <mergeCell ref="B52:C53"/>
    <mergeCell ref="D52:D53"/>
    <mergeCell ref="E52:G52"/>
    <mergeCell ref="H52:H53"/>
    <mergeCell ref="I52:I53"/>
    <mergeCell ref="B45:C45"/>
    <mergeCell ref="A46:D46"/>
    <mergeCell ref="A47:D47"/>
    <mergeCell ref="G48:I48"/>
    <mergeCell ref="B49:C49"/>
    <mergeCell ref="G49:I49"/>
    <mergeCell ref="B39:C39"/>
    <mergeCell ref="B40:C40"/>
    <mergeCell ref="B41:C41"/>
    <mergeCell ref="A42:D42"/>
    <mergeCell ref="B43:C43"/>
    <mergeCell ref="B44:C44"/>
    <mergeCell ref="A33:D33"/>
    <mergeCell ref="B34:C34"/>
    <mergeCell ref="B35:C35"/>
    <mergeCell ref="B36:C36"/>
    <mergeCell ref="B37:C37"/>
    <mergeCell ref="B38:C38"/>
    <mergeCell ref="B27:C27"/>
    <mergeCell ref="A28:D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15:D15"/>
    <mergeCell ref="B16:C16"/>
    <mergeCell ref="B17:C17"/>
    <mergeCell ref="B18:C18"/>
    <mergeCell ref="A19:D19"/>
    <mergeCell ref="B20:C20"/>
    <mergeCell ref="B11:C11"/>
    <mergeCell ref="B12:C12"/>
    <mergeCell ref="B13:C13"/>
    <mergeCell ref="B14:C14"/>
    <mergeCell ref="H6:J6"/>
    <mergeCell ref="A7:A8"/>
    <mergeCell ref="B7:C8"/>
    <mergeCell ref="D7:D8"/>
    <mergeCell ref="E7:G7"/>
    <mergeCell ref="H7:H8"/>
    <mergeCell ref="I7:I8"/>
    <mergeCell ref="G2:I2"/>
    <mergeCell ref="B3:C3"/>
    <mergeCell ref="G3:I3"/>
    <mergeCell ref="B4:C4"/>
    <mergeCell ref="G4:I4"/>
    <mergeCell ref="D5:F5"/>
    <mergeCell ref="G5:H5"/>
    <mergeCell ref="B9:C9"/>
    <mergeCell ref="B10:C10"/>
  </mergeCells>
  <pageMargins left="0.70866141732283472" right="0.70866141732283472" top="0.71" bottom="0.21" header="0.31496062992125984" footer="0.5600000000000000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2023-02-03T13:29:25Z</dcterms:modified>
</cp:coreProperties>
</file>